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1"/>
  </bookViews>
  <sheets>
    <sheet name="资金明细表" sheetId="1" r:id="rId1"/>
    <sheet name="项目明细表" sheetId="2" r:id="rId2"/>
  </sheets>
  <definedNames>
    <definedName name="_xlnm.Print_Titles" localSheetId="1">'项目明细表'!$1:$5</definedName>
    <definedName name="_xlnm._FilterDatabase" localSheetId="1" hidden="1">'项目明细表'!$A$5:$P$1024</definedName>
  </definedNames>
  <calcPr fullCalcOnLoad="1"/>
</workbook>
</file>

<file path=xl/sharedStrings.xml><?xml version="1.0" encoding="utf-8"?>
<sst xmlns="http://schemas.openxmlformats.org/spreadsheetml/2006/main" count="8041" uniqueCount="3662">
  <si>
    <t>附表1</t>
  </si>
  <si>
    <r>
      <t>洋县</t>
    </r>
    <r>
      <rPr>
        <sz val="18"/>
        <color indexed="8"/>
        <rFont val="方正小标宋简体"/>
        <family val="0"/>
      </rPr>
      <t>2021</t>
    </r>
    <r>
      <rPr>
        <b/>
        <sz val="18"/>
        <color indexed="8"/>
        <rFont val="方正小标宋简体"/>
        <family val="0"/>
      </rPr>
      <t>年度统筹整合使用财政涉农资金明细表</t>
    </r>
  </si>
  <si>
    <t>序号</t>
  </si>
  <si>
    <t>财政资金名称</t>
  </si>
  <si>
    <t>脱贫县县预计收到整合资金规模
（万元)</t>
  </si>
  <si>
    <t>计划整合资金规模
（万元）</t>
  </si>
  <si>
    <t>备注</t>
  </si>
  <si>
    <t>年初数</t>
  </si>
  <si>
    <t>调整数
（年中+补充）</t>
  </si>
  <si>
    <t>一、</t>
  </si>
  <si>
    <t>中央小计</t>
  </si>
  <si>
    <t>中央财政衔接推进乡村振兴补助资金（原中央财政专项扶贫资金）</t>
  </si>
  <si>
    <t>水利发展资金</t>
  </si>
  <si>
    <t>农业生产发展资金</t>
  </si>
  <si>
    <t>林业改革发展资金（不含森林资源管护和相关试点资金）</t>
  </si>
  <si>
    <t>农田建设补助资金</t>
  </si>
  <si>
    <t>农村综合改革转移支付</t>
  </si>
  <si>
    <t>林业草原生态保护恢复资金（草原生态修复治理补助部分）</t>
  </si>
  <si>
    <t>农村环境整治资金</t>
  </si>
  <si>
    <t>车辆购置税收入补助地方用于一般公路建设项目资金（支持农村公路部分）</t>
  </si>
  <si>
    <t>农村危房改造补助资金</t>
  </si>
  <si>
    <t>中央专项彩票公益金支持欠发达革命老区乡村振兴资金（原中央专项彩票公益金支持扶贫资金）</t>
  </si>
  <si>
    <t>常规产粮大县奖励资金</t>
  </si>
  <si>
    <t>生猪（牛羊）调出大县奖励资金（省级统筹部分）</t>
  </si>
  <si>
    <t>农业资源及生态保护补助资金（对农民的直接补贴除外）</t>
  </si>
  <si>
    <t>旅游发展基金</t>
  </si>
  <si>
    <t>中央预算内投资用于“三农”建设部分（不包括国家水网骨干工程、水安全保障工程、气象基础设施、农村电网巩固提升工程、生态保护和修复方面的支出）</t>
  </si>
  <si>
    <t>二、</t>
  </si>
  <si>
    <t>省级小计</t>
  </si>
  <si>
    <t>衔接推进乡村振兴补助资金（原省级财政专项扶贫资金）</t>
  </si>
  <si>
    <t>农业专项资金（农业公共及服务保障、渔业绿色发展、农业灾害防控救助、农机安全免费管理、耕地地力保护补贴除外）</t>
  </si>
  <si>
    <t>林业改革发展专项资金（森林乡村建设、林业产业发展、林下经济发展、林业科技推广部分）</t>
  </si>
  <si>
    <t>粮食专项资金（仅限于省级产粮大县奖励资金）</t>
  </si>
  <si>
    <t>水利发展专项资金（用于重点水利工程建设、水利前期工作、防汛抗旱补助资金除外）</t>
  </si>
  <si>
    <t>生态环境专项资金（仅限于用于农村环境整治部分）</t>
  </si>
  <si>
    <t>三、</t>
  </si>
  <si>
    <t>市级小计</t>
  </si>
  <si>
    <t>四、</t>
  </si>
  <si>
    <t>县级小计</t>
  </si>
  <si>
    <t>五、</t>
  </si>
  <si>
    <t>四级合计</t>
  </si>
  <si>
    <t>附表2：</t>
  </si>
  <si>
    <t>洋县2021年度统筹整合使用财政涉农资金项目明细表</t>
  </si>
  <si>
    <t>项目
名称</t>
  </si>
  <si>
    <t>实施
地点</t>
  </si>
  <si>
    <t xml:space="preserve">建设内容                            </t>
  </si>
  <si>
    <t>建设
期限</t>
  </si>
  <si>
    <t>预期               效益</t>
  </si>
  <si>
    <t>资金投入（万元）</t>
  </si>
  <si>
    <t>项目
实施
单位</t>
  </si>
  <si>
    <t>财政资金
支持环节</t>
  </si>
  <si>
    <t>项目
类别</t>
  </si>
  <si>
    <t>合计</t>
  </si>
  <si>
    <t>财政资金（万元）</t>
  </si>
  <si>
    <t>其他
资金
（万元）</t>
  </si>
  <si>
    <t>小计</t>
  </si>
  <si>
    <t>中央</t>
  </si>
  <si>
    <t>省级</t>
  </si>
  <si>
    <t>市级</t>
  </si>
  <si>
    <t>县级</t>
  </si>
  <si>
    <t>2020年八里关镇特色产业奖补项目</t>
  </si>
  <si>
    <t>八里关镇</t>
  </si>
  <si>
    <t>猪50头、牛10头、蜂300箱、中药材30亩等</t>
  </si>
  <si>
    <t>2021.1-2021.6</t>
  </si>
  <si>
    <t>带动222户471人脱贫户及监测户自主发展种养殖等产业增收脱贫，户均增收2400元</t>
  </si>
  <si>
    <t>种养殖产业发展补助</t>
  </si>
  <si>
    <t>产业发展类</t>
  </si>
  <si>
    <t>2021年八里关村特色产业奖补项目</t>
  </si>
  <si>
    <t>八里关镇八里关村</t>
  </si>
  <si>
    <t>2021.1-12</t>
  </si>
  <si>
    <t>带动132户脱贫户及监测户自主发展种植、养殖等产业实现增收</t>
  </si>
  <si>
    <t>2021年黑峡村特色产业奖补项目</t>
  </si>
  <si>
    <t>八里关镇黑峡村</t>
  </si>
  <si>
    <t>土蜂养殖100箱、养猪15头、牛5头、元胡20亩、乌药5亩等</t>
  </si>
  <si>
    <t>带动66户脱贫户及监测户自主发展种植、养殖等产业实现增收</t>
  </si>
  <si>
    <t>2021年龙溪村特色产业奖补项目</t>
  </si>
  <si>
    <t>八里关镇龙溪村</t>
  </si>
  <si>
    <t>养猪15头、牛10头、土蜂100箱、元胡20亩等</t>
  </si>
  <si>
    <t>带动61户脱贫户及监测户自主发展种植、养殖等产业实现增收</t>
  </si>
  <si>
    <t>2020年关帝镇特色产业奖补项目</t>
  </si>
  <si>
    <t>关帝镇</t>
  </si>
  <si>
    <t>种植草本药材150亩，木本药材60亩，养猪120头，牛20头，土蜂300箱等</t>
  </si>
  <si>
    <t>带动150户420人脱贫户及监测户自主发展种养殖等，户均增收8300元</t>
  </si>
  <si>
    <t>2021年安丰村特色产业奖补项目</t>
  </si>
  <si>
    <t>关帝镇安丰村</t>
  </si>
  <si>
    <t>种植乌药25亩，养猪230头，牛35头等</t>
  </si>
  <si>
    <t>带动92户331人脱贫户及监测户自主发展种养殖等产业巩固脱贫成效</t>
  </si>
  <si>
    <t>2021年白刘村特色产业奖补项目</t>
  </si>
  <si>
    <t>关帝镇白刘村</t>
  </si>
  <si>
    <t>种植草本药材50亩，木本药材32亩，养猪120头，牛20头等</t>
  </si>
  <si>
    <t>带动90户300人脱贫户及监测户自主发展种养殖等产业巩固脱贫成效</t>
  </si>
  <si>
    <t>2021年大西沟村特色产业奖补项目</t>
  </si>
  <si>
    <t>关帝镇大西沟村</t>
  </si>
  <si>
    <t>种植魔芋15亩，草本药材40亩，木本药材30亩，养殖土蜂120箱等</t>
  </si>
  <si>
    <t>带动64户205人脱贫户及监测户自主发展种养殖等产业巩固脱贫成效</t>
  </si>
  <si>
    <t>2021年杆柏村特色产业奖补项目</t>
  </si>
  <si>
    <t>关帝镇杆柏村</t>
  </si>
  <si>
    <t>种植椴木香菇54架，魔芋10亩，木本药材30亩，养殖土蜂20箱等</t>
  </si>
  <si>
    <t>带动56户217人脱贫户及监测户自主发展种养殖等产业巩固脱贫成效</t>
  </si>
  <si>
    <t>2021年李家店村特色产业奖补项目</t>
  </si>
  <si>
    <t>关帝镇李家店村</t>
  </si>
  <si>
    <t>种植魔芋20亩，草本药材30亩，养猪50头，土蜂520箱等</t>
  </si>
  <si>
    <t>带动96户274人脱贫户及监测户自主发展种养殖等产业巩固脱贫成效</t>
  </si>
  <si>
    <t>2021年马坪村特色产业奖补项目</t>
  </si>
  <si>
    <t>关帝镇马坪村</t>
  </si>
  <si>
    <t>种植木本药材50亩，养殖土鸡500只，猪100头等</t>
  </si>
  <si>
    <t>带动76户273人脱贫户及监测户自主发展种养殖等产业巩固脱贫成效</t>
  </si>
  <si>
    <t>2021年铁河街村特色产业奖补项目</t>
  </si>
  <si>
    <t>关帝镇铁河街村</t>
  </si>
  <si>
    <t>种植草本药材20亩，木本药材30亩，养殖土蜂30箱，猪80头等</t>
  </si>
  <si>
    <t>带动72户193人脱贫户及监测户自主发展种养殖等产业巩固脱贫成效</t>
  </si>
  <si>
    <t>2021年鸭岭村特色产业奖补项目</t>
  </si>
  <si>
    <t>关帝镇鸭岭村</t>
  </si>
  <si>
    <t>种植花生10亩，养猪35头，鸡200只，土蜂30箱等</t>
  </si>
  <si>
    <t>带动34户99人脱贫户及监测户自主发展种养殖等产业巩固脱贫成效</t>
  </si>
  <si>
    <t>2020年华阳镇特色产业奖补项目</t>
  </si>
  <si>
    <t>华阳镇</t>
  </si>
  <si>
    <t>全镇100户脱贫户自助发展中药材70亩、土蜂养殖200箱、养猪30头等产业补助</t>
  </si>
  <si>
    <t>带动100户脱贫户及监测户自主发展种养殖等产业，户均增收7000元</t>
  </si>
  <si>
    <t>2021年华阳镇吊坝河村特色产业奖补项目</t>
  </si>
  <si>
    <t>华阳镇吊坝河村</t>
  </si>
  <si>
    <t>发展中药材50亩，土蜂养殖60箱，养猪20头，养鸡200只等。</t>
  </si>
  <si>
    <t>带动15户48人脱贫户及监测户自主发展种养殖等产业增收脱贫</t>
  </si>
  <si>
    <t>2021年华阳镇汉坝村特色产业奖补项目</t>
  </si>
  <si>
    <t>华阳镇汉坝村</t>
  </si>
  <si>
    <t>发展中药材50亩、土蜂养殖100箱、养猪50头等特色产业奖补</t>
  </si>
  <si>
    <t>带动35户132人脱贫户及监测户自主发展种养殖等产业增收脱贫</t>
  </si>
  <si>
    <t>2021年华阳镇红石窑村特色产业奖补项目</t>
  </si>
  <si>
    <t>华阳镇红石窑村</t>
  </si>
  <si>
    <t>中药材种植100亩；家禽500余只；家畜养殖100余头（只）；土峰养殖100余箱。</t>
  </si>
  <si>
    <t>带动28户79人脱贫户及监测户自主发展种养殖等产业增收脱贫</t>
  </si>
  <si>
    <t>2021年华阳镇华阳街村特色产业奖补项目</t>
  </si>
  <si>
    <t>华阳镇华阳街村</t>
  </si>
  <si>
    <t>带动30户118人脱贫户及监测户自主发展种养殖等产业增收脱贫</t>
  </si>
  <si>
    <t>2021年华阳镇天星村特色产业奖补项目</t>
  </si>
  <si>
    <t>华阳镇天星村</t>
  </si>
  <si>
    <t>发展中药材21亩、土蜂养殖90箱、养猪15头等特色产业奖补</t>
  </si>
  <si>
    <t>带动8户26人脱贫户及监测户自主发展种养殖等产业增收脱贫</t>
  </si>
  <si>
    <t>2021年华阳镇县坝村特色产业奖补项目</t>
  </si>
  <si>
    <t>华阳镇县坝村</t>
  </si>
  <si>
    <t>发展中药材60亩、土蜂养殖150箱、养猪30头等特色产业奖补</t>
  </si>
  <si>
    <t>带动32户112人脱贫户及监测户自主发展种养殖等产业增收脱贫</t>
  </si>
  <si>
    <t>2021年华阳镇小华阳村特色产业奖补项目</t>
  </si>
  <si>
    <t>华阳镇小华阳村</t>
  </si>
  <si>
    <t>带动45户161人脱贫户及监测户自主发展种养殖等产业增收脱贫</t>
  </si>
  <si>
    <t>2021年华阳镇岩丰村特色产业奖补项目</t>
  </si>
  <si>
    <t>华阳镇岩丰村</t>
  </si>
  <si>
    <t>带动15户37人脱贫户及监测户自主发展种养殖等产业增收脱贫</t>
  </si>
  <si>
    <t>2020年槐树关镇特色产业奖补项目</t>
  </si>
  <si>
    <t>槐树关镇</t>
  </si>
  <si>
    <t>发展生猪500头、牛408头等</t>
  </si>
  <si>
    <t>带动648户1832人脱贫户及监测户自主发展种养殖等产业增收脱贫，户均增收3700元</t>
  </si>
  <si>
    <t>白路村2021年特色产业奖补项目</t>
  </si>
  <si>
    <t>槐树关镇白路村</t>
  </si>
  <si>
    <t>种植红薯39亩、杂粮60亩，养牛5头，养猪2头等</t>
  </si>
  <si>
    <t>带动22户59人脱贫户及监测户自主发展种养殖等产业巩固脱贫成效</t>
  </si>
  <si>
    <t>北沟村2021年特色产业奖补项目</t>
  </si>
  <si>
    <t>槐树关镇北沟村</t>
  </si>
  <si>
    <t>粮油120.54亩，蔬菜1.2亩，薯类23.5亩，牛3，中蜂2，草本药材16.8亩</t>
  </si>
  <si>
    <t>带动27户90人脱贫户及监测户自主发展种养殖等产业巩固脱贫成效</t>
  </si>
  <si>
    <t>北梁村2021年特色产业奖补项目</t>
  </si>
  <si>
    <t>槐树关镇北梁村</t>
  </si>
  <si>
    <t>薯类、杂粮400亩；养牛50头；养羊400只；养猪30头；养蜂250箱；养鸡600只；中药材100亩；茯苓3000窝；香菇10000袋等</t>
  </si>
  <si>
    <t>带动136户516人脱贫户及监测户自主发展种养殖等产业巩固脱贫成效</t>
  </si>
  <si>
    <t>蔡河村2021年特色产业奖补项目</t>
  </si>
  <si>
    <t>槐树关镇蔡河村</t>
  </si>
  <si>
    <t>粮油210亩，薯类45亩，牛40头，猪20头，中锋40箱等</t>
  </si>
  <si>
    <t>带动66户242人脱贫户及监测户自主发展种养殖等产业巩固脱贫成效</t>
  </si>
  <si>
    <t>茶坊村2021年特色产业奖补项目</t>
  </si>
  <si>
    <t>槐树关镇茶坊村</t>
  </si>
  <si>
    <t>粮油48.76亩，魔芋1.2亩，薯类11.99亩，牛11，猪1，，中蜂9，草本药材17.76亩，木本药材8.31亩等</t>
  </si>
  <si>
    <t>带动26户94人脱贫户及监测户自主发展种养殖等产业巩固脱贫成效</t>
  </si>
  <si>
    <t>陈坪村2021年特色产业奖补项目</t>
  </si>
  <si>
    <t>槐树关镇陈坪村</t>
  </si>
  <si>
    <t>粮油192.8,亩，蔬菜12.3亩，薯类80亩，牛19，羊5，猪38，家禽162，中蜂46，草本药材59亩，木本药材80.7亩等</t>
  </si>
  <si>
    <t>带动70户210人脱贫户及监测户自主发展种养殖等产业巩固脱贫成效</t>
  </si>
  <si>
    <t>二合村2021年特色产业奖补项目</t>
  </si>
  <si>
    <t>槐树关镇二合村</t>
  </si>
  <si>
    <t>红薯60亩，杂粮80亩，牛5头，猪2头，中药材20亩等</t>
  </si>
  <si>
    <t>带动25户79人脱贫户及监测户自主发展种养殖等产业巩固脱贫成效</t>
  </si>
  <si>
    <t>二郎村2021年特色产业奖补项目</t>
  </si>
  <si>
    <t>槐树关镇二郎村</t>
  </si>
  <si>
    <t>粮油128.1亩，蔬菜4.1亩，薯类12.9亩，牛13，猪27，家禽48，中蜂6，干果2.8亩，草本药材44.94亩等</t>
  </si>
  <si>
    <t>带动46户164人脱贫户及监测户自主发展种养殖等产业巩固脱贫成效</t>
  </si>
  <si>
    <t>高桥村2021年特色产业奖补项目</t>
  </si>
  <si>
    <t>槐树关镇高桥村</t>
  </si>
  <si>
    <t>牛15头，猪30头，蜂100箱、椴木香菇180架，薯类30亩等</t>
  </si>
  <si>
    <t>带动50户216人脱贫户及监测户自主发展种养殖等产业巩固脱贫成效</t>
  </si>
  <si>
    <t>槐树关村2021年特色产业奖补项目</t>
  </si>
  <si>
    <t>槐树关镇槐树关村</t>
  </si>
  <si>
    <t>粮油106.7亩，蔬菜2亩，瓜果5亩，牛4，羊26，猪7，中蜂6，烤烟12亩等</t>
  </si>
  <si>
    <t>带动49户232人脱贫户及监测户自主发展种养殖等产业巩固脱贫成效</t>
  </si>
  <si>
    <t>罗曲村2021年特色产业奖补项目</t>
  </si>
  <si>
    <t>槐树关镇罗曲村</t>
  </si>
  <si>
    <t>茯苓3000窝、桔梗50亩、黄姜80亩、花生90亩、黄豆80亩、红薯70亩、木瓜25亩、土蜂100箱、羊100只、牛20头等</t>
  </si>
  <si>
    <t>带动129户451人脱贫户及监测户自主发展种养殖等产业巩固脱贫成效</t>
  </si>
  <si>
    <t>洛川村2021年特色产业奖补项目</t>
  </si>
  <si>
    <t>槐树关镇洛川村</t>
  </si>
  <si>
    <t>粮油234.1亩，椴木食用菌12架，魔芋2.5亩，薯类41.3亩，牛9，猪216，中蜂4箱，草本药材85.9亩等</t>
  </si>
  <si>
    <t>带动111户355人脱贫户及监测户自主发展种养殖等产业巩固脱贫成效</t>
  </si>
  <si>
    <t>麻底村2021年特色产业奖补项目</t>
  </si>
  <si>
    <t>槐树关镇麻底村</t>
  </si>
  <si>
    <t>牛30头，羊50头，猪15头，中蜂80箱，草本药材142.6亩，薯类77.3亩，粮油240亩等</t>
  </si>
  <si>
    <t>带动86户286人脱贫户及监测户自主发展种养殖等产业巩固脱贫成效</t>
  </si>
  <si>
    <t>马沟村2021年特色产业奖补项目</t>
  </si>
  <si>
    <t>槐树关镇马沟村</t>
  </si>
  <si>
    <t>粮油237.5亩，瓜果6.7亩，薯类56.9亩，牛15，猪23，草本药材76亩等</t>
  </si>
  <si>
    <t>带动57户220人脱贫户及监测户自主发展种养殖等产业巩固脱贫成效</t>
  </si>
  <si>
    <t>马转村2021年特色产业奖补项目</t>
  </si>
  <si>
    <t>槐树关镇马转村</t>
  </si>
  <si>
    <t>红薯80亩，杂粮120亩，牛20头，猪30头，中药材30亩等</t>
  </si>
  <si>
    <t>带动48户182人脱贫户及监测户自主发展种养殖等产业巩固脱贫成效</t>
  </si>
  <si>
    <t>庞山村2021年特色产业奖补项目</t>
  </si>
  <si>
    <t>槐树关镇庞山村</t>
  </si>
  <si>
    <t>粮油77.6亩，薯类44.4亩，牛9，猪216，中蜂4，草本药材85.9亩等</t>
  </si>
  <si>
    <t>带动50户224人脱贫户及监测户自主发展种养殖等产业巩固脱贫成效</t>
  </si>
  <si>
    <t>三里河村2021年特色产业奖补项目</t>
  </si>
  <si>
    <t>槐树关镇三里河村</t>
  </si>
  <si>
    <t>种植红薯40亩，西瓜35亩，杂粮60亩，牛7头，猪4头等</t>
  </si>
  <si>
    <t>带动44户133人脱贫户及监测户自主发展种养殖等产业巩固脱贫成效</t>
  </si>
  <si>
    <t>石槽寺村2021年特色产业奖补项目</t>
  </si>
  <si>
    <t>槐树关镇石槽寺村</t>
  </si>
  <si>
    <t>粮油34.9亩，薯类10.4亩，牛4，猪13，家禽180，中蜂16，木本药材14.1亩等</t>
  </si>
  <si>
    <t>带动23户76人脱贫户及监测户自主发展种养殖等产业巩固脱贫成效</t>
  </si>
  <si>
    <t>石门村2021年特色产业奖补项目</t>
  </si>
  <si>
    <t>槐树关镇石门村</t>
  </si>
  <si>
    <t>脱贫户自主发展养牛30头，猪100头，蜂30箱，杂粮150亩，中药材50亩，鱼4万尾，鸡200只等</t>
  </si>
  <si>
    <t>带动95户318人脱贫户及监测户自主发展种养殖等产业巩固脱贫成效</t>
  </si>
  <si>
    <t>苏王村2021年特色产业奖补项目</t>
  </si>
  <si>
    <t>槐树关镇苏王村</t>
  </si>
  <si>
    <t>粮油200亩，薯类10亩，中蜂9窝，中药材192亩，牛6头，猪10头，茯苓424窝等</t>
  </si>
  <si>
    <t>带动52户179人脱贫户及监测户自主发展种养殖等产业巩固脱贫成效</t>
  </si>
  <si>
    <t>万春村2021年特色产业奖补项目</t>
  </si>
  <si>
    <t>槐树关镇万春村</t>
  </si>
  <si>
    <t>粮油67.5亩，瓜果20亩，椴木食用菌50架，薯类30.5亩，牛6，猪8，家禽100，中蜂50，草本药材30.5亩等</t>
  </si>
  <si>
    <t>带动28户83人脱贫户及监测户自主发展种养殖等产业巩固脱贫成效</t>
  </si>
  <si>
    <t>万岭村2021年特色产业奖补项目</t>
  </si>
  <si>
    <t>槐树关镇万岭村</t>
  </si>
  <si>
    <t>种植果、蔬、豆、瓜、薯中药材等300亩，养土鸡、鸭、娥、兔200只、牛12头等</t>
  </si>
  <si>
    <t>带动38户152人脱贫户及监测户自主发展种养殖等产业巩固脱贫成效</t>
  </si>
  <si>
    <t>王湾村2021年特色产业奖补项目</t>
  </si>
  <si>
    <t>槐树关镇王湾村</t>
  </si>
  <si>
    <t>粮油63.57亩，瓜果29.54亩，薯类11,43亩，牛2，猪13，中蜂9，草本药材7.47亩等</t>
  </si>
  <si>
    <t>带动24户45人脱贫户及监测户自主发展种养殖等产业巩固脱贫成效</t>
  </si>
  <si>
    <t>闫山村2021年特色产业奖补项目</t>
  </si>
  <si>
    <t>槐树关镇闫山村</t>
  </si>
  <si>
    <t>薯类51.2亩，牛9，猪16，家禽100，中蜂91箱，草本药材50.8亩，粮油68.2亩等</t>
  </si>
  <si>
    <t>带动74户281人脱贫户及监测户自主发展种养殖等产业巩固脱贫成效</t>
  </si>
  <si>
    <t>阳河村2021年特色产业奖补项目</t>
  </si>
  <si>
    <t>槐树关镇阳河村</t>
  </si>
  <si>
    <t>粮油53.7亩，椴木食用菌48架，魔芋1.6亩，薯类40.75亩，牛4，猪30，中蜂45，草本药材17.9亩，苗木花卉7.5亩等</t>
  </si>
  <si>
    <t>带动76户285人脱贫户及监测户自主发展种养殖等产业巩固脱贫成效</t>
  </si>
  <si>
    <t>杨翟村2021年特色产业奖补项目</t>
  </si>
  <si>
    <t>槐树关镇杨翟村</t>
  </si>
  <si>
    <t>脱贫户自主发展养牛40头，猪50头，蜂60箱，杂粮80亩，中药材270亩，鸡230只等</t>
  </si>
  <si>
    <t>带动126户475人脱贫户及监测户自主发展种养殖等产业巩固脱贫成效</t>
  </si>
  <si>
    <t>月蔡村2021年特色产业奖补项目</t>
  </si>
  <si>
    <t>槐树关镇月蔡村</t>
  </si>
  <si>
    <t>薯类121.2亩，牛41，羊91，猪39，家禽90，中蜂230箱，兔子250只，草木药材13.54亩，木本药材397窝，银杏2.8亩，粮油261.85亩等</t>
  </si>
  <si>
    <t>带动175户592人脱贫户及监测户自主发展种养殖等产业巩固脱贫成效</t>
  </si>
  <si>
    <t>张沟村2021年特色产业奖补项目</t>
  </si>
  <si>
    <t>槐树关镇张沟村</t>
  </si>
  <si>
    <t>粮油101.58亩，薯类21.34亩，牛3，猪1，中蜂2，木本药材26.85亩等</t>
  </si>
  <si>
    <t>带动58户130人脱贫户及监测户自主发展种养殖等产业巩固脱贫成效</t>
  </si>
  <si>
    <t>张山村2021年特色产业奖补项目</t>
  </si>
  <si>
    <t>槐树关镇张山村</t>
  </si>
  <si>
    <t>预计发展养殖猪40头，养牛30头，中药材65亩，其他署类杂粮85亩等</t>
  </si>
  <si>
    <t>带动67户187人脱贫户及监测户自主发展种养殖等产业巩固脱贫成效</t>
  </si>
  <si>
    <t>周湾村2021年特色产业奖补项目</t>
  </si>
  <si>
    <t>槐树关镇周湾村</t>
  </si>
  <si>
    <t>瓜果50亩，薯类80亩，牛10，猪8等</t>
  </si>
  <si>
    <t>带动62户210人脱贫户及监测户自主发展种养殖等产业巩固脱贫成效</t>
  </si>
  <si>
    <t>2020年黄安镇特色产业奖补项目</t>
  </si>
  <si>
    <t>黄安镇</t>
  </si>
  <si>
    <t>中药材520亩；养猪300头；牛35头，鸡700只；袋料香菇10000袋；蔬菜60亩等</t>
  </si>
  <si>
    <t>带动170户脱贫户及监测户自主发展种养殖等产业，户均增收5200元</t>
  </si>
  <si>
    <t>2021年黄安镇程河村特色产业奖补项目</t>
  </si>
  <si>
    <t>黄安镇程河村</t>
  </si>
  <si>
    <t>中药材种植200亩；养猪20头，养牛10 头；养鸡8000只；蔬菜15亩；椴木香菇200架等</t>
  </si>
  <si>
    <t>带动45户155人脱贫户及监测户自主发展种养殖等产业增收脱贫</t>
  </si>
  <si>
    <t>2021年黄安镇东村特色产业奖补项目</t>
  </si>
  <si>
    <t>黄安镇东村</t>
  </si>
  <si>
    <t>中药材种植250亩；养猪10头，养牛2 头；蔬菜5亩；椴木香菇200架；西瓜30亩等</t>
  </si>
  <si>
    <t>带动40户150人脱贫户及监测户自主发展种养殖等产业增收脱贫</t>
  </si>
  <si>
    <t>2021年黄安镇东沟村特色产业奖补项目</t>
  </si>
  <si>
    <t>黄安镇东沟村</t>
  </si>
  <si>
    <t>中药材种植100亩，养殖猪20头，鸡2000只，蜂50窝等</t>
  </si>
  <si>
    <t>带动28户130人脱贫户及监测户自主发展种养殖等产业增收脱贫</t>
  </si>
  <si>
    <t>2021年黄安镇鹅项村特色产业奖补项目</t>
  </si>
  <si>
    <t>黄安镇鹅项村</t>
  </si>
  <si>
    <t>发展有机稻500亩，中药材300亩，养殖业50头，带动58户250人等</t>
  </si>
  <si>
    <t>带动脱贫户及监测户69户255人产业增收脱贫</t>
  </si>
  <si>
    <t>2021年黄安镇法师坟村特色产业奖补项目</t>
  </si>
  <si>
    <t>黄安镇法师坟村</t>
  </si>
  <si>
    <t>养牛50头，蜜蜂60箱，养鸡20000只等</t>
  </si>
  <si>
    <t>带动42户144人脱贫户及监测户自主发展种养殖等产业增收脱贫</t>
  </si>
  <si>
    <t>2021年黄安镇郭家沟村特色产业奖补项目</t>
  </si>
  <si>
    <t>黄安镇郭家沟村</t>
  </si>
  <si>
    <t>中药材200亩，养猪200头，牛30头，鸡1500只，蔬菜11亩等</t>
  </si>
  <si>
    <t>带动39户130人脱贫户及监测户自主发展种养殖等产业增收脱贫</t>
  </si>
  <si>
    <t>2021年黄安镇何家村特色产业奖补项目</t>
  </si>
  <si>
    <t>黄安镇何家村</t>
  </si>
  <si>
    <t>种植河坝蔬菜产业项目200亩，种植乌药、土豆15亩，蜂13箱，牛5头等</t>
  </si>
  <si>
    <t>带动12户35人脱贫户及监测户自主发展种养殖等产业增收脱贫</t>
  </si>
  <si>
    <t>2021年黄安镇黄安村特色产业奖补项目</t>
  </si>
  <si>
    <t>黄安镇黄安村</t>
  </si>
  <si>
    <t>土豆300亩、黄姜150亩、乌药200亩、红豆100亩、元胡100亩；养鸡500只，养猪50头，养牛10头等</t>
  </si>
  <si>
    <t>带动34户120人脱贫户及监测户自主发展种养殖等产业增收脱贫</t>
  </si>
  <si>
    <t>2021年黄安镇界牌村特色产业奖补项目</t>
  </si>
  <si>
    <t>黄安镇界牌村</t>
  </si>
  <si>
    <t>中药材80亩；养猪50头，牛5头，蔬菜5亩等</t>
  </si>
  <si>
    <t>带动45户140人脱贫户及监测户自主发展种养殖等产业增收脱贫</t>
  </si>
  <si>
    <t>2021年黄安镇刘家坝村特色产业奖补项目</t>
  </si>
  <si>
    <t>黄安镇刘家坝村</t>
  </si>
  <si>
    <t>种植38亩、养鸡2000只等</t>
  </si>
  <si>
    <t>带动16户40人脱贫户及监测户自主发展种养殖等产业增收脱贫</t>
  </si>
  <si>
    <t>2021年黄安镇刘家沟村特色产业奖补项目</t>
  </si>
  <si>
    <t>黄安镇刘家沟村</t>
  </si>
  <si>
    <t>乌药10亩、红薯120亩、花生50亩、黄豆10亩、玉米100亩、烤烟80亩、猪50头、牛50头、鸡5000只等</t>
  </si>
  <si>
    <t>带动20户67人脱贫户及监测户自主发展种养殖等产业增收脱贫</t>
  </si>
  <si>
    <t>2021年黄安镇麻柳村特色产业奖补项目</t>
  </si>
  <si>
    <t>黄安镇麻柳村</t>
  </si>
  <si>
    <t>乌药50亩、元胡30亩、红薯120亩、花生50亩、猪50头、牛50头、鸡2000只、土蜂50箱，香菇1000架等</t>
  </si>
  <si>
    <t>带动74户256人脱贫户及监测户自主发展种养殖等产业增收脱贫</t>
  </si>
  <si>
    <t>2021年黄安镇毛垭村特色产业奖补项目</t>
  </si>
  <si>
    <t>黄安镇毛垭村</t>
  </si>
  <si>
    <t>中药材100亩，蔬菜瓜果10亩；养猪400头等</t>
  </si>
  <si>
    <t>带动40户165人脱贫户及监测户自主发展种养殖等产业增收脱贫</t>
  </si>
  <si>
    <t>2021年黄安镇蒙家渡村特色产业奖补项目</t>
  </si>
  <si>
    <t>黄安镇蒙家渡村</t>
  </si>
  <si>
    <t>种植业400亩、种植香菇6户10000袋；养牛50头、养大鲵5000条、养蜂200箱等</t>
  </si>
  <si>
    <t>带动87户264人脱贫户及监测户自主发展种养殖等产业增收脱贫</t>
  </si>
  <si>
    <t>2021年黄安镇庙垭村特色产业奖补项目</t>
  </si>
  <si>
    <t>黄安镇庙垭村</t>
  </si>
  <si>
    <t>乌药50亩、元胡30亩、红薯120亩、花生50亩、猪50头、牛50头、鸡2000只、土蜂100箱等</t>
  </si>
  <si>
    <t>带动34户97人脱贫户及监测户自主发展种养殖等产业增收脱贫</t>
  </si>
  <si>
    <t>2021年黄安镇朴树村特色产业奖补项目</t>
  </si>
  <si>
    <t>黄安镇朴树村</t>
  </si>
  <si>
    <t>饲养生猪20头，乌药60亩、黄姜15亩、元胡10亩、花生20亩、黄豆25亩、红薯10亩，种植西瓜12亩等</t>
  </si>
  <si>
    <t>带动19户66人脱贫户及监测户自主发展种养殖等产业增收脱贫</t>
  </si>
  <si>
    <t>2021年黄安镇全家沟村特色产业奖补项目</t>
  </si>
  <si>
    <t>黄安镇全家沟村</t>
  </si>
  <si>
    <t>种植元胡200亩乌药100亩 牛、猪各100头等</t>
  </si>
  <si>
    <t>带动53户197人脱贫户及监测户自主发展种养殖等产业增收脱贫</t>
  </si>
  <si>
    <t>2021年石关村特色产业奖补项目</t>
  </si>
  <si>
    <t>黄安镇石关村</t>
  </si>
  <si>
    <t>养蜂300箱，养猪80头，养牛40头，养鸡1000只，种元胡50亩，乌药50亩，黄姜150亩，土豆70亩，香菇3000架等</t>
  </si>
  <si>
    <t>带动49户187人脱贫户及监测户自主发展种养殖等产业增收脱贫</t>
  </si>
  <si>
    <t>2021年石家湾村特色产业奖补项目</t>
  </si>
  <si>
    <t>黄安镇石家湾村</t>
  </si>
  <si>
    <t>种植元胡35亩，种豇豆，花生，红苕，小豆等40亩，养殖牛3头，猪8头，鸡1000只等</t>
  </si>
  <si>
    <t>带动25户92人脱贫户及监测户自主发展种养殖等产业增收脱贫</t>
  </si>
  <si>
    <t>2021年黄安镇王台村特色产业奖补项目</t>
  </si>
  <si>
    <t>黄安镇王台村</t>
  </si>
  <si>
    <t>中药材50亩、香菇200架；养猪40头，牛10头等</t>
  </si>
  <si>
    <t>带动26户74人脱贫户及监测户自主发展种养殖等产业增收脱贫</t>
  </si>
  <si>
    <t>2021年黄安镇闫堡村特色产业奖补项目</t>
  </si>
  <si>
    <t>黄安镇闫堡村</t>
  </si>
  <si>
    <t>发展乌药60亩、红薯50亩、花生60亩，马铃薯80亩、黄豆45亩、猪20头、牛11头、蜜蜂30箱、鸡1000只等</t>
  </si>
  <si>
    <t>带动46户145人脱贫户及监测户自主发展种养殖等产业增收脱贫</t>
  </si>
  <si>
    <t>2021年黄安镇张堡村特色产业奖补项目</t>
  </si>
  <si>
    <t>黄安镇张堡村</t>
  </si>
  <si>
    <t>烤烟120亩、杂豆100亩、药材80亩、蔬菜50亩；养牛60头、养猪50头等</t>
  </si>
  <si>
    <t>带动25户71人脱贫户及监测户自主发展种养殖等产业增收脱贫</t>
  </si>
  <si>
    <t>2020年黄家营镇特色产业奖补项目</t>
  </si>
  <si>
    <t>黄家营镇</t>
  </si>
  <si>
    <t>香菇9200架，黄姜1050亩，乌药1100亩，元胡920亩，养猪620头，养牛187头，养羊300头，养蜂690箱，养鸡18000只，大鲵13200尾等</t>
  </si>
  <si>
    <t>带动459户脱贫户及监测户发展种养殖产业，实现增收，户均增收5200元</t>
  </si>
  <si>
    <t>2021年蔡坝村特色产业奖补</t>
  </si>
  <si>
    <t>黄家营镇蔡坝村</t>
  </si>
  <si>
    <t>黄姜种植150亩，瓜篓种植20亩，桔梗25亩，乌药、元胡160亩，椴木香菇500架，银杏30亩等</t>
  </si>
  <si>
    <t>带动101户363人脱贫户及监测户自主发展种养殖等产业增收巩固脱贫</t>
  </si>
  <si>
    <t>2021年华沟村特色产业奖补</t>
  </si>
  <si>
    <t>黄家营镇华沟村</t>
  </si>
  <si>
    <t>蜂80箱，牛12头，乌药、元胡114亩，黄姜110亩，椴木香菇300架等</t>
  </si>
  <si>
    <t>带动69户257人脱贫户及监测户自主发展种养殖等产业增收巩固脱贫</t>
  </si>
  <si>
    <t>2021年黄家营村特色产业奖补</t>
  </si>
  <si>
    <t>黄家营镇黄家营村</t>
  </si>
  <si>
    <t>椴木香菇1000架，乌药100亩，黄姜80亩，猪60头，土蜂100箱等</t>
  </si>
  <si>
    <t>带动87户314人脱贫户及监测户自主发展种养殖等产业增收巩固脱贫</t>
  </si>
  <si>
    <t>2021年骆驼项村特色产业奖补</t>
  </si>
  <si>
    <t>黄家营镇骆驼项村</t>
  </si>
  <si>
    <t>乌药，元胡共160亩，椴木香菇2800架，养猪80头等</t>
  </si>
  <si>
    <t>带动92户321人脱贫户及监测户自主发展种养殖等产业增收巩固脱贫</t>
  </si>
  <si>
    <t>2021年庙坝村特色产业奖补</t>
  </si>
  <si>
    <t>黄家营镇庙坝村</t>
  </si>
  <si>
    <t>香菇250架，乌药、元胡70亩，养鸡2000只，养猪35头，土蜂60箱等</t>
  </si>
  <si>
    <t>带动43户140人脱贫户及监测户自主发展种养殖等产业增收巩固脱贫</t>
  </si>
  <si>
    <t>2021年庞湾村特色产业奖补</t>
  </si>
  <si>
    <t>黄家营镇庞湾村</t>
  </si>
  <si>
    <t>乌药、元胡114亩，黄姜110亩，猪50头，牛15头，土蜂125箱等</t>
  </si>
  <si>
    <t>带动59户218人脱贫户及监测户自主发展种养殖等产业增收巩固脱贫</t>
  </si>
  <si>
    <t>2021年三岔村特色产业奖补</t>
  </si>
  <si>
    <t>黄家营镇三岔村</t>
  </si>
  <si>
    <t>养猪60头，养牛35头，养羊100只，养鸡2000只，大鲵3200尾等</t>
  </si>
  <si>
    <t>带动149户533人脱贫户及监测户自主发展种养殖等产业增收巩固脱贫</t>
  </si>
  <si>
    <t>2021年三溪关村特色产业奖补</t>
  </si>
  <si>
    <t>黄家营镇三溪关村</t>
  </si>
  <si>
    <t>养牛25头，养猪80头，豇豆50亩，魔芋种植20亩等</t>
  </si>
  <si>
    <t>带动60户214人脱贫户及监测户自主发展种养殖等产业增收巩固脱贫</t>
  </si>
  <si>
    <t>2021年石家坎村特色产业奖补</t>
  </si>
  <si>
    <t>黄家营镇石家坎村</t>
  </si>
  <si>
    <t>乌药，元胡55亩，椴木香菇520架，养牛20头，养猪32头等</t>
  </si>
  <si>
    <t>带动25户89人脱贫户及监测户自主发展种养殖等产业增收巩固脱贫</t>
  </si>
  <si>
    <t>2021年四郎庙村特色产业奖补</t>
  </si>
  <si>
    <t>黄家营镇四郎庙村</t>
  </si>
  <si>
    <t>集中及分散种植豇豆100亩，黄姜150亩，饲养60头生猪等</t>
  </si>
  <si>
    <t>带动55户218人脱贫户及监测户自主发展种养殖等产业增收巩固脱贫</t>
  </si>
  <si>
    <t>2021年桃溪村特色产业奖补</t>
  </si>
  <si>
    <t>黄家营镇桃溪村</t>
  </si>
  <si>
    <t>乌药、元胡65亩，土蜂养殖45箱，养牛25头，养猪43头等</t>
  </si>
  <si>
    <t>带动43户165人脱贫户及监测户自主发展种养殖等产业增收巩固脱贫</t>
  </si>
  <si>
    <t>2021年寨沟村特色产业奖补</t>
  </si>
  <si>
    <t>黄家营镇寨沟村</t>
  </si>
  <si>
    <t>香菇900架，黄姜30亩，乌药100亩，元胡24亩，魔芋60亩，鸡4000只，养蜂60箱等</t>
  </si>
  <si>
    <t>带动91户339人脱贫户及监测户自主发展种养殖等产业增收巩固脱贫</t>
  </si>
  <si>
    <t>2021年真符村特色产业奖补</t>
  </si>
  <si>
    <t>黄家营镇真符村</t>
  </si>
  <si>
    <t>袋料香菇4万袋，椴木香菇2000架，养蜂120箱，养猪60头，养牛35头，养羊100只，养鸡10000只，大鲵10000尾等</t>
  </si>
  <si>
    <t>带动104户398人脱贫户及监测户自主发展种养殖等产业增收巩固脱贫</t>
  </si>
  <si>
    <t>2021年周家沟村特色产业奖补</t>
  </si>
  <si>
    <t>黄家营镇周家沟村</t>
  </si>
  <si>
    <t>香菇900架，养猪60头，养牛20头，养羊100只，养蜂100箱等</t>
  </si>
  <si>
    <t>带动100户329人脱贫户及监测户自主发展种养殖等产业增收巩固脱贫</t>
  </si>
  <si>
    <t>2020年黄金峡镇特色产业奖补项目</t>
  </si>
  <si>
    <t>黄金峡镇</t>
  </si>
  <si>
    <t>脱贫户发展特色农作物种植、特色牲畜养殖等</t>
  </si>
  <si>
    <t>带动94户316名脱贫户及监测户发展产业，户均增收7900元</t>
  </si>
  <si>
    <t>2021年北沟村特色产业奖补项目</t>
  </si>
  <si>
    <t>黄金峡镇北沟村</t>
  </si>
  <si>
    <t>香菇：430架.乌药200亩.桔梗150亩，黄姜130亩等</t>
  </si>
  <si>
    <t>带动全村43户172人脱贫户及监测户自主产业发展</t>
  </si>
  <si>
    <t>2021年大沟村特色产业奖补项目</t>
  </si>
  <si>
    <t>黄金峡镇大沟村</t>
  </si>
  <si>
    <t>杂粮130亩，椴木香菇70架，养猪70头，养牛10头，吊瓜30亩，养鸡150只，香橼70亩，乌药100亩，养蜂30箱等</t>
  </si>
  <si>
    <t>带动全村83户332人脱贫户及监测户自主产业发展</t>
  </si>
  <si>
    <t>2021年韩庄村特色产业奖补项目</t>
  </si>
  <si>
    <t>黄金峡镇韩庄村</t>
  </si>
  <si>
    <t>香菇：500架.乌药200亩.桔梗150亩，黄姜130亩等</t>
  </si>
  <si>
    <t>带动全村116户464人脱贫户及监测户自主产业发展</t>
  </si>
  <si>
    <t>2021年蒿棋沟村特色产业奖补项目</t>
  </si>
  <si>
    <t>黄金峡镇蒿棋沟村</t>
  </si>
  <si>
    <t>香菇：670架.乌药200亩.桔梗150亩，黄姜130亩等</t>
  </si>
  <si>
    <t>带动全村89户356人脱贫户及监测户自主产业发展</t>
  </si>
  <si>
    <t>2021年商坪村特色产业奖补项目</t>
  </si>
  <si>
    <t>黄金峡镇商坪村</t>
  </si>
  <si>
    <t>带动全村66户264人脱贫户及监测户自主产业发展</t>
  </si>
  <si>
    <t>2021年渭门村特色产业奖补项目</t>
  </si>
  <si>
    <t>黄金峡镇渭门村</t>
  </si>
  <si>
    <t>吊瓜20亩，桔梗85亩，豆类50亩，食用菌500架，牛20头，猪140头，羊80只，土蜂120箱等</t>
  </si>
  <si>
    <t>带动全村49户196人脱贫户及监测户自主产业发展</t>
  </si>
  <si>
    <t>2021年新铺村特色产业奖补项目</t>
  </si>
  <si>
    <t>黄金峡镇新铺村</t>
  </si>
  <si>
    <t>带动全村61户244人脱贫户及监测户自主产业发展</t>
  </si>
  <si>
    <t>2021年杨庄村特色产业奖补项目</t>
  </si>
  <si>
    <t>黄金峡镇杨庄村</t>
  </si>
  <si>
    <t>香菇：630架.乌药120亩.桔梗200亩，黄姜150亩等</t>
  </si>
  <si>
    <t>带动全村185户615人脱贫户及监测户自主产业发展</t>
  </si>
  <si>
    <t>2021年中沟村特色产业奖补项目</t>
  </si>
  <si>
    <t>黄金峡镇中沟村</t>
  </si>
  <si>
    <t>香菇：1015架.乌药100亩.桔梗100亩，黄姜150亩等</t>
  </si>
  <si>
    <t>带动全村140户542人脱贫户及监测户自主产业发展</t>
  </si>
  <si>
    <t>2020年金水镇特色产业奖补项目</t>
  </si>
  <si>
    <t>金水镇</t>
  </si>
  <si>
    <t>中药材种植850亩、食用菌580架、土蜂800箱、养牛20头、杂粮450亩等</t>
  </si>
  <si>
    <t>带动417户960脱贫户及监测户自主自主发展种养殖等产业增收脱贫，户均增收6200元</t>
  </si>
  <si>
    <t>金水镇2021年草坝河村特色产业奖补</t>
  </si>
  <si>
    <t>金水镇草坝河村</t>
  </si>
  <si>
    <t>黄姜116亩，天麻300窝，牛20头
猪20头、中蜂300箱、杂粮250亩等</t>
  </si>
  <si>
    <t>带动112户369人脱贫户及监测户自主发展种养殖等产业巩固脱贫成效</t>
  </si>
  <si>
    <t>金水镇2021年大地村特色产业奖补</t>
  </si>
  <si>
    <t>金水镇大地村</t>
  </si>
  <si>
    <t>魔芋100亩，黄姜250亩，猪苓120窝，茯苓100窝，香橼50亩，板栗50亩，牛10头，猪30头，羊50头等</t>
  </si>
  <si>
    <t>带动90户263人脱贫户及监测户自主发展种养殖等产业巩固脱贫成效</t>
  </si>
  <si>
    <t>金水镇2021年关岭村特色产业奖补项目</t>
  </si>
  <si>
    <t>金水镇关岭村</t>
  </si>
  <si>
    <t>养猪100头养牛50头养鸡150只养蜂160箱黄姜350亩等</t>
  </si>
  <si>
    <t>带动119户403人脱贫户及监测户自主发展种养殖等产业巩固脱贫成效</t>
  </si>
  <si>
    <t>金水镇2021年金水村特色产业奖补项目</t>
  </si>
  <si>
    <t>金水镇金水村</t>
  </si>
  <si>
    <t>黄姜93亩，三木药150亩，猪苓500窝，天麻300窝，牛20头，猪70头、中蜂300箱、杂粮196亩等</t>
  </si>
  <si>
    <t>带动160户570人脱贫户及监测户自主发展种养殖等产业巩固脱贫成效</t>
  </si>
  <si>
    <t>金水镇2021年楼房村产业补助项目</t>
  </si>
  <si>
    <t>金水镇楼房村</t>
  </si>
  <si>
    <t>黄姜200亩，桔梗200亩，西瓜300亩，养羊100只等</t>
  </si>
  <si>
    <t>带动109户375人脱贫户及监测户自主发展种养殖等产业巩固脱贫成效</t>
  </si>
  <si>
    <t>金水镇2021年牛角坝村特色产业奖补项目</t>
  </si>
  <si>
    <t>金水镇牛角坝村</t>
  </si>
  <si>
    <t>黄姜120亩，香菇2万袋，黄精40亩，天麻475窝，茯苓460窝，牛10头，土蜂110箱，猪32头等产业</t>
  </si>
  <si>
    <t>带动119户393人脱贫户及监测户巩固脱贫成效</t>
  </si>
  <si>
    <t>金水镇2021年石桥村特色产业奖补项目</t>
  </si>
  <si>
    <t>金水镇石桥村</t>
  </si>
  <si>
    <t>养猪100头，养羊150只，黄姜100亩，桔梗120亩，养牛30头，其它杂粮150亩等</t>
  </si>
  <si>
    <t>带动110户343人脱贫户及监测户自主发展种养殖等产业巩固脱贫成效</t>
  </si>
  <si>
    <t>金水镇2021年碗牛坝村特色产业奖补项目</t>
  </si>
  <si>
    <t>金水镇碗牛坝村</t>
  </si>
  <si>
    <t>种植核桃20亩、木瓜100亩、香橼30亩、黄精12亩、养殖土蜂300箱、牛35头、发展猪苓茯苓1700窝等</t>
  </si>
  <si>
    <t>带动176户566人脱贫户及监测户自主发展种养殖等产业巩固脱贫成效</t>
  </si>
  <si>
    <t>金水镇2021年许家沟村特色产业奖补项目</t>
  </si>
  <si>
    <t>金水镇许家沟</t>
  </si>
  <si>
    <t>茯苓1800窝，桔梗37亩，黄姜80亩等</t>
  </si>
  <si>
    <t>带动97户336人脱贫户及监测户自主发展种养殖等产业巩固脱贫成效</t>
  </si>
  <si>
    <t>金水镇2021年酉水村特色产业奖补项目</t>
  </si>
  <si>
    <t>金水镇酉水村</t>
  </si>
  <si>
    <t>黄姜120亩，桔梗172亩，香菇2万袋，天麻475窝，茯苓460窝，牛6头，土蜂46箱，猪32头等产业等</t>
  </si>
  <si>
    <t>带动91户327人脱贫户及监测户自主发展种养殖等产业巩固脱贫成效</t>
  </si>
  <si>
    <t>金水镇2021年站房村特色产业奖补项目</t>
  </si>
  <si>
    <t>金水镇站房村</t>
  </si>
  <si>
    <t>香600架，蜂230箱，天400窝，猪苓2200窝，木耳180架，牛14头，猪12头等</t>
  </si>
  <si>
    <t>带动135户455人脱贫户及监测户自主发展种养殖等产业巩固脱贫成效</t>
  </si>
  <si>
    <t>金水镇2021年张家庄村特色产业奖补项目</t>
  </si>
  <si>
    <t>金水镇张家庄村</t>
  </si>
  <si>
    <t>黄姜154亩，桔梗30亩，天麻500窝，猪苓600窝，猪50头等中蜂200箱，乌药40亩产业等</t>
  </si>
  <si>
    <t>带动120户369人脱贫户及监测户自主发展种养殖等产业巩固脱贫成效</t>
  </si>
  <si>
    <t>金水镇2021年张坪村特色产业奖补</t>
  </si>
  <si>
    <t>金水镇张坪村</t>
  </si>
  <si>
    <t>黄姜等中药材200亩；薯类、豆类等杂粮200亩；猪20头等</t>
  </si>
  <si>
    <t>带动53户146人脱贫户及监测户自主发展种养殖等产业巩固脱贫成效</t>
  </si>
  <si>
    <t>金水镇2021年周家台村特色产业奖补项目</t>
  </si>
  <si>
    <t>金水镇周家台村</t>
  </si>
  <si>
    <t>土蜂200箱，天麻2000窝，中药材200亩养猪20头，养牛30头等</t>
  </si>
  <si>
    <t>带动80户267人脱贫户及监测户自主发展种养殖等产业巩固脱贫成效</t>
  </si>
  <si>
    <t>2020年龙亭镇特色产业奖补项目</t>
  </si>
  <si>
    <t>龙亭镇</t>
  </si>
  <si>
    <t>种植有机稻米3000亩，中药材500亩，蔬菜2000亩，养猪2000头，养牛1000头等。</t>
  </si>
  <si>
    <t>带动155户491人脱贫户及监测户自主发展种养殖等产业，户均增收6400元</t>
  </si>
  <si>
    <t>2021年安山村特色产业奖补项目</t>
  </si>
  <si>
    <t>龙亭镇安山村</t>
  </si>
  <si>
    <t>花生30亩，黄豆50亩，牛50头，猪50头，花生40亩，黄豆50亩等</t>
  </si>
  <si>
    <t>带动50户162人脱贫户及监测户自主发展种养殖等产业，巩固脱贫成效。</t>
  </si>
  <si>
    <t>2021年陈靳村特色产业奖补项目</t>
  </si>
  <si>
    <t>龙亭镇陈靳村</t>
  </si>
  <si>
    <t>花生50亩、黄豆60亩、芝麻30亩,牛5头，猪10头等</t>
  </si>
  <si>
    <t>带动30户90人脱贫户及监测户自主发展种养殖等产业，巩固脱贫成效。</t>
  </si>
  <si>
    <t>2021年邓家沟村特色产业奖补项目</t>
  </si>
  <si>
    <t>龙亭镇邓家沟村</t>
  </si>
  <si>
    <t>带动20户65人脱贫户及监测户自主发展种养殖等产业，巩固脱贫成效。</t>
  </si>
  <si>
    <t>2021年杜村特色产业奖补项目</t>
  </si>
  <si>
    <t>龙亭镇杜村</t>
  </si>
  <si>
    <t>花生30亩，黄豆50亩，牛50头，猪50头，花生40亩，黄豆50亩、时令蔬菜20亩等</t>
  </si>
  <si>
    <t>带动50户脱贫户及监测户236人自主发展种养殖产业，巩固脱贫成效。</t>
  </si>
  <si>
    <t>2021年方程村特色产业奖补项目</t>
  </si>
  <si>
    <t>龙亭镇方程村</t>
  </si>
  <si>
    <t>发展种植种植辣椒10亩；花生、豇豆、大豆、芝麻、等50亩；红薯、洋芋10亩；养牛10头；养蜂50箱等</t>
  </si>
  <si>
    <t>带动32户81人脱贫户及监测户自主发展种养殖等产业，巩固脱贫成效。</t>
  </si>
  <si>
    <t>2021年高家沟村特色产业奖补项目</t>
  </si>
  <si>
    <t>龙亭镇高家沟村</t>
  </si>
  <si>
    <t>对发展种植、养殖业脱贫户进行产业补助等</t>
  </si>
  <si>
    <t>带动33户101人脱贫户及监测户自主发展种养殖等产业，巩固脱贫成效。</t>
  </si>
  <si>
    <t>2021年高原寺村特色产业奖补项目</t>
  </si>
  <si>
    <t>龙亭镇高原寺村</t>
  </si>
  <si>
    <t>优质水稻70亩，花生65亩，红薯22亩，辣椒100亩，豆类25亩，牛20头，猪30头等</t>
  </si>
  <si>
    <t>带动61户164人脱贫户及监测户自主发展种养殖等产业，巩固脱贫成效。</t>
  </si>
  <si>
    <t>黄索溪村2021年特色产业奖补项目</t>
  </si>
  <si>
    <t>龙亭镇黄索溪村</t>
  </si>
  <si>
    <t>花生150亩、黄豆160亩、芝麻30亩、红苕30亩,牛50头，猪100头等</t>
  </si>
  <si>
    <t>带动73户脱贫户及监测户232人自主发展种养殖产业，巩固脱贫成效。</t>
  </si>
  <si>
    <t>2021年宽潭村特色产业奖补项目</t>
  </si>
  <si>
    <t>龙亭镇宽潭村</t>
  </si>
  <si>
    <t>花生50亩、黄豆60亩、芝麻30亩、红苕30亩,牛20头，猪30头等</t>
  </si>
  <si>
    <t>带动40户123人脱贫户及监测户自主发展种养殖等产业，巩固脱贫成效。</t>
  </si>
  <si>
    <t>老君庙村2021年特色产业奖补项目</t>
  </si>
  <si>
    <t>龙亭镇老君庙村</t>
  </si>
  <si>
    <t>花生150亩、黄豆260亩、芝麻30亩、红苕30亩,牛50头，猪100头等</t>
  </si>
  <si>
    <t>带动93户脱贫户及监测户356人自主发展种养殖产业，巩固脱贫成效。</t>
  </si>
  <si>
    <t>2021年梁河村产业补助项目</t>
  </si>
  <si>
    <t>龙亭镇梁河村</t>
  </si>
  <si>
    <t>花生72亩，牛12头，芝麻92亩等</t>
  </si>
  <si>
    <t>带动53户155人脱贫户及监测户自主发展种养殖等产业，巩固脱贫成效。</t>
  </si>
  <si>
    <t>2021年柳山村特色产业奖补项目</t>
  </si>
  <si>
    <t>龙亭镇柳山村</t>
  </si>
  <si>
    <t>花生60亩，黄豆50亩，豇豆40亩，芝麻45亩，香菇500架，芝麻30亩等</t>
  </si>
  <si>
    <t>带动94户296人脱贫户及监测户自主发展种养殖等产业，巩固脱贫成效。</t>
  </si>
  <si>
    <t>2021年龙亭村特色产业奖补项目</t>
  </si>
  <si>
    <t>龙亭镇龙亭村</t>
  </si>
  <si>
    <t>种植花生10亩、豇豆20亩、猪苓900窝养殖牛20头、蜂50箱等</t>
  </si>
  <si>
    <t>带动30户100人发展种养殖产业增收，巩固提升脱贫成效</t>
  </si>
  <si>
    <t>2021年麻洞村特色产业奖补项目</t>
  </si>
  <si>
    <t>龙亭镇麻洞村</t>
  </si>
  <si>
    <t>养蜂40箱，花生22亩，黄豆30亩，养牛25头，乌药10亩，猪20头等</t>
  </si>
  <si>
    <t>带动60户195人脱贫户及监测户自主发展种养殖等产业，巩固脱贫成效。</t>
  </si>
  <si>
    <t>2021年庙垭村特色产业奖补项目</t>
  </si>
  <si>
    <t>龙亭镇庙垭村</t>
  </si>
  <si>
    <t>养蜂300箱、天麻400窝、茯苓1000窝、养牛40头、养羊260头、花生20亩、黄豆20亩等</t>
  </si>
  <si>
    <t>带动54户125人脱贫户及监测户自主发展种养殖等产业，巩固脱贫成效。</t>
  </si>
  <si>
    <t>2021年平溪沟村特色产业奖补项目</t>
  </si>
  <si>
    <t>龙亭镇平溪沟村</t>
  </si>
  <si>
    <t>红薯60亩，花生70亩，黄豆50亩，豇豆20亩，牛20头，西瓜10亩，芝麻20亩，猪20头等</t>
  </si>
  <si>
    <t>带动70户265人脱贫户及监测户自主发展种养殖等产业，巩固脱贫成效。</t>
  </si>
  <si>
    <t>2021年三合村特色产业奖补项目</t>
  </si>
  <si>
    <t>龙亭镇三合村</t>
  </si>
  <si>
    <t>花生80亩、黄豆60亩、芝麻30亩、红苕30亩,牛10头，猪50头等</t>
  </si>
  <si>
    <t>带动32户96人脱贫户及监测户自主发展种养殖等产业，巩固脱贫成效。</t>
  </si>
  <si>
    <t>2021年杨家湾村特色产业奖补项目</t>
  </si>
  <si>
    <t>龙亭镇杨家湾村</t>
  </si>
  <si>
    <t>种植花生30亩、豇豆50亩、乌药10亩瓜蒌220亩；养殖牛20头、蜂30箱、鸡200只等</t>
  </si>
  <si>
    <t>2021年长河村特色产业奖补项目</t>
  </si>
  <si>
    <t>龙亭镇长河村</t>
  </si>
  <si>
    <t>带动77户260人脱贫户及监测户自主发展种养殖等产业，巩固脱贫成效。</t>
  </si>
  <si>
    <t>2021年长岭村特色产业奖补项目</t>
  </si>
  <si>
    <t>龙亭镇长岭村</t>
  </si>
  <si>
    <t>种植火锅辣椒20亩；花生30亩、大豆30亩、红薯10亩、洋芋10亩、五彩米20亩、优质稻20亩；养殖中锋100箱、牛10头、猪10头、鸡300只等</t>
  </si>
  <si>
    <t>带动30户92人脱贫户及监测户自主发展种养殖等产业，巩固脱贫成效。</t>
  </si>
  <si>
    <t>2021年长溪村特色产业奖补项目</t>
  </si>
  <si>
    <t>龙亭镇长溪村</t>
  </si>
  <si>
    <t>花生30亩，辣椒35亩，土豆30亩，养猪15亩，养蜂20箱等</t>
  </si>
  <si>
    <t>带动48户134人脱贫户及监测户自主发展种养殖等产业，巩固脱贫成效。</t>
  </si>
  <si>
    <t>2021年镇江村特色产业奖补项目</t>
  </si>
  <si>
    <t>龙亭镇镇江村</t>
  </si>
  <si>
    <t>带动56户169人脱贫户及监测户自主发展种养殖等产业，巩固脱贫成效。</t>
  </si>
  <si>
    <t>2020年马畅镇特色产业奖补项目</t>
  </si>
  <si>
    <t>马畅镇</t>
  </si>
  <si>
    <t>养牛20头，养猪40头，养土蜂300箱，养羊200只等</t>
  </si>
  <si>
    <t>带动275户850人脱贫户及监测户自主发展种养殖等产业，户均增收5000元</t>
  </si>
  <si>
    <t>2021年马畅镇安巷村特色产业奖补项目</t>
  </si>
  <si>
    <t>马畅镇安巷村</t>
  </si>
  <si>
    <t>种植有机稻米156亩，蔬菜20亩，牛10头，猪20头等</t>
  </si>
  <si>
    <t>带动28户120人脱贫户及监测户自主发展种养殖等产业增收，巩固脱贫效果</t>
  </si>
  <si>
    <t>2021年马畅镇大坝沟村特色产业奖补项目</t>
  </si>
  <si>
    <t>马畅镇大坝沟村</t>
  </si>
  <si>
    <t>种植杂粮158亩，蔬菜166.9亩，柑橘622亩，魔芋3.8亩，养牛42头，羊10头，猪70头等</t>
  </si>
  <si>
    <t>带动116户343人脱贫户及监测户自主发展种养殖等产业增收，巩固脱贫效果</t>
  </si>
  <si>
    <t>2021年马畅镇东社村特色产业奖补项目</t>
  </si>
  <si>
    <t>马畅镇东社村</t>
  </si>
  <si>
    <t>种植有机稻米36亩，蔬菜20亩，养猪10头，鸡80只等</t>
  </si>
  <si>
    <t>带动25户88人脱贫户及监测户自主发展种养殖等产业增收，巩固脱贫效果</t>
  </si>
  <si>
    <t>2021年马畅镇东湾村特色产业奖补项目</t>
  </si>
  <si>
    <t>马畅镇东湾村</t>
  </si>
  <si>
    <t>种植有机稻米30亩，蔬菜25亩，养牛2头，养蜂15箱等</t>
  </si>
  <si>
    <t>带动25户116人脱贫户及监测户自主发展种养殖等产业增收，巩固脱贫效果</t>
  </si>
  <si>
    <t>2021年马畅镇高堡村特色产业奖补项目</t>
  </si>
  <si>
    <t>马畅镇高堡村</t>
  </si>
  <si>
    <t>种植有机稻米35.5亩，蔬菜24.3亩等</t>
  </si>
  <si>
    <t>带动20户100人脱贫户及监测户自主发展种养殖等产业增收，巩固脱贫效果</t>
  </si>
  <si>
    <t>2021年马畅镇高路村特色产业奖补项目</t>
  </si>
  <si>
    <t>马畅镇高路村</t>
  </si>
  <si>
    <t>种植有机稻米50亩，养牛5头等</t>
  </si>
  <si>
    <t>带动12户31人脱贫户及监测户自主发展种养殖等产业增收，巩固脱贫效果</t>
  </si>
  <si>
    <t>2021年马畅镇留村村特色产业奖补项目</t>
  </si>
  <si>
    <t>马畅镇留村村</t>
  </si>
  <si>
    <t>种植蔬菜88.1亩，牛28头等</t>
  </si>
  <si>
    <t>带动35户121人脱贫户及监测户自主发展种养殖等产业增收，巩固脱贫效果</t>
  </si>
  <si>
    <t>2021年马畅镇倪家沟村特色产业奖补项目</t>
  </si>
  <si>
    <t>马畅镇倪家沟</t>
  </si>
  <si>
    <t>种植有机稻米160亩，蔬菜300亩，果业20亩，牛10头，猪60头等</t>
  </si>
  <si>
    <t>带动60户226人脱贫户及监测户自主发展种养殖等产业增收，巩固脱贫效果</t>
  </si>
  <si>
    <t>2021年马畅镇尚巨村特色产业奖补项目</t>
  </si>
  <si>
    <t>马畅镇尚巨村</t>
  </si>
  <si>
    <t>种植有机稻米157.1亩，中药材297亩，蔬菜11亩，杂粮11亩，养猪78头，养鸡200只等</t>
  </si>
  <si>
    <t>带动120户410人脱贫户及监测户自主发展种养殖等产业增收，巩固脱贫效果</t>
  </si>
  <si>
    <t>2021年马畅镇双庙村特色产业奖补项目</t>
  </si>
  <si>
    <t>马畅镇双庙村</t>
  </si>
  <si>
    <t>种植有机稻米68.3亩，杂粮63亩，蔬菜29.1亩，牛2头，猪4头等</t>
  </si>
  <si>
    <t>带动20户62人脱贫户及监测户自主发展种养殖等产业增收，巩固脱贫效果</t>
  </si>
  <si>
    <t>2021年马畅镇野猪沟村特色产业奖补项目</t>
  </si>
  <si>
    <t>马畅镇野猪沟村</t>
  </si>
  <si>
    <t>种植杂粮200亩、果业50亩、蔬菜300亩、有机稻米200亩、养牛300头、猪260头等</t>
  </si>
  <si>
    <t>带动70户脱贫户及监测户270人自主发展产业增收，巩固脱贫效果</t>
  </si>
  <si>
    <t>2021年茅坪镇朝阳村特色产业奖补项目</t>
  </si>
  <si>
    <t>茅坪镇朝阳村</t>
  </si>
  <si>
    <t>养牛30头，养猪20头，养土蜂600箱等</t>
  </si>
  <si>
    <t>带动脱贫户及监测户82户，户均增收300元</t>
  </si>
  <si>
    <t>茅坪镇</t>
  </si>
  <si>
    <t>2021年东村特色产业奖补</t>
  </si>
  <si>
    <t>茅坪镇东村</t>
  </si>
  <si>
    <t>养牛15头，养猪50头，养羊600只等</t>
  </si>
  <si>
    <t>预计78户脱贫户及监测户户均增收300元</t>
  </si>
  <si>
    <t>2021年洪溪村特色产业奖补</t>
  </si>
  <si>
    <t>茅坪镇洪溪村</t>
  </si>
  <si>
    <t>养牛20头、养猪20头、养土蜂400箱、养羊200只、茯苓600窝、乌药30亩等</t>
  </si>
  <si>
    <t>预计84户脱贫户及监测户户均增收302元</t>
  </si>
  <si>
    <t>2021年茅坪村特色产业奖补</t>
  </si>
  <si>
    <t>茅坪镇茅坪村</t>
  </si>
  <si>
    <t>养牛30头，养猪20头，养土蜂200箱，厚朴10亩等</t>
  </si>
  <si>
    <t>预计58户脱贫户及监测户户均增收301元</t>
  </si>
  <si>
    <t>2021年新华村特色产业奖补</t>
  </si>
  <si>
    <t>茅坪镇新华村</t>
  </si>
  <si>
    <t>养牛10头，养猪13头，乌药30亩，桔梗10亩，天麻2000窝等</t>
  </si>
  <si>
    <t>预计72户脱贫户及监测户户均增收300元</t>
  </si>
  <si>
    <t>2021年长坝村特色产业奖补</t>
  </si>
  <si>
    <t>茅坪镇长坝村</t>
  </si>
  <si>
    <t>养蜂100箱，养羊10头等</t>
  </si>
  <si>
    <t>预计26户脱贫户及监测户户均增收300元</t>
  </si>
  <si>
    <t>2020年磨子桥镇特色产业奖补项目</t>
  </si>
  <si>
    <t>磨子桥镇</t>
  </si>
  <si>
    <t>养牛80头、养猪100头、养羊50只，养鸡3000只、养鸭子2000只、中峰30箱，种植杂粮500亩、烤烟80亩、红薯50亩、西瓜100亩等</t>
  </si>
  <si>
    <t>带动120户脱贫户及监测户自主发展种养殖等产业，户均补助7500元，户均增收5000元</t>
  </si>
  <si>
    <t>艾河垭村2021年特色产业奖补到户项目</t>
  </si>
  <si>
    <t>磨子桥镇艾河垭村</t>
  </si>
  <si>
    <t>元胡40亩，乌药18亩，茯苓500窝等</t>
  </si>
  <si>
    <t>带动25户脱贫户及监测户自主发展种植、养殖等产业实现增收</t>
  </si>
  <si>
    <t>八一村2021年特色产业奖补到户项目</t>
  </si>
  <si>
    <t>磨子桥镇八一村</t>
  </si>
  <si>
    <t>种植豇豆30亩、银杏200亩、香菇10万袋、花生20亩、黄豆40亩、白芨10亩</t>
  </si>
  <si>
    <t>带动35户脱贫户及监测户自主发展种植、养殖等产业实现增收</t>
  </si>
  <si>
    <t>常牟村2021年特色产业奖补到户项目</t>
  </si>
  <si>
    <t>磨子桥镇常牟村</t>
  </si>
  <si>
    <t>发展种植黄豆16亩、芝麻13亩、花生8亩、蔬菜7亩等</t>
  </si>
  <si>
    <t>带动38户脱贫户及监测户自主发展种植、养殖等产业实现增收</t>
  </si>
  <si>
    <t>二龙村2021年特色产业奖补到户项目</t>
  </si>
  <si>
    <t>磨子桥镇二龙村</t>
  </si>
  <si>
    <t>种植豇豆30亩、银杏200亩、香菇10万袋、花生20亩、黄豆40亩、白芨10亩等</t>
  </si>
  <si>
    <t>关垭村2022年特色产业奖补到户项目</t>
  </si>
  <si>
    <t>磨子桥镇关垭村</t>
  </si>
  <si>
    <t>豇豆10亩，花生18亩，土豆50亩芝麻10亩，红苕 26亩，养牛10头，养猪20头，元胡60亩，香菇50000袋、乌药50亩茯苓800窝、天麻1000窝等</t>
  </si>
  <si>
    <t>带动48户脱贫户及监测户自主发展种植、养殖等产业实现增收</t>
  </si>
  <si>
    <t>联合村2021年特色产业奖补到户项目</t>
  </si>
  <si>
    <t>磨子桥镇联合村</t>
  </si>
  <si>
    <t>种植药材13亩，杂粮65亩，猪20头等</t>
  </si>
  <si>
    <t>柳树庙村2021年特色产业奖补到户项目</t>
  </si>
  <si>
    <t>磨子桥镇柳树庙村</t>
  </si>
  <si>
    <t>元胡5亩，养牛5头等</t>
  </si>
  <si>
    <t>带动30户脱贫户及监测户自主发展种植、养殖等产业实现增收</t>
  </si>
  <si>
    <t>洛家村村2021年特色产业奖补到户项目</t>
  </si>
  <si>
    <t>磨子桥镇洛家村</t>
  </si>
  <si>
    <t>元胡100亩，养牛20头等</t>
  </si>
  <si>
    <t>带动71户脱贫户及监测户自主发展种植、养殖等产业实现增收</t>
  </si>
  <si>
    <t>袁寨村2021年特色产业奖补到户项目</t>
  </si>
  <si>
    <t>磨子桥镇磨子桥镇袁寨村</t>
  </si>
  <si>
    <t>元胡31.5亩、乌药18亩、猪8头等</t>
  </si>
  <si>
    <t>带动33户脱贫户及监测户自主发展种植、养殖等产业实现增收</t>
  </si>
  <si>
    <t>三台村2023年特色产业奖补到户项目</t>
  </si>
  <si>
    <t>磨子桥镇三台村</t>
  </si>
  <si>
    <t>乌药8.5亩，元胡19亩，红薯45亩，花生10亩，芋头6亩，天麻100窝。养殖牛17头、猪16头等</t>
  </si>
  <si>
    <t>带动18户脱贫户及监测户自主发展种植、养殖等产业实现增收</t>
  </si>
  <si>
    <t>沙溪村2021年特色产业奖补到户项目</t>
  </si>
  <si>
    <t>磨子桥镇沙溪村</t>
  </si>
  <si>
    <t>土蜂50箱，元胡30亩，洋芋50亩等</t>
  </si>
  <si>
    <t>带动80户脱贫户及监测户自主发展种植、养殖等产业实现增收</t>
  </si>
  <si>
    <t>水田村2021年特色产业奖补到户项目</t>
  </si>
  <si>
    <t>磨子桥镇水田村</t>
  </si>
  <si>
    <t>有机稻米40亩，养牛20头等</t>
  </si>
  <si>
    <t>带动13户脱贫户及监测户自主发展种植、养殖等产业实现增收</t>
  </si>
  <si>
    <t>小江村2021年特色产业奖补到户项目</t>
  </si>
  <si>
    <t>磨子桥镇小江村</t>
  </si>
  <si>
    <t>晏家坝村2021年特色产业奖补到户项目</t>
  </si>
  <si>
    <t>磨子桥镇晏家坝村</t>
  </si>
  <si>
    <t>元胡11亩，养牛5头等</t>
  </si>
  <si>
    <t>带动42户脱贫户及监测户自主发展种植、养殖等产业实现增收</t>
  </si>
  <si>
    <t>张家坝村2021年特色产业奖补到户项目</t>
  </si>
  <si>
    <t>磨子桥镇张家坝村</t>
  </si>
  <si>
    <t>发展种植元胡130亩、乌药30亩等</t>
  </si>
  <si>
    <t>带动68户脱贫户及监测户自主发展种植、养殖等产业实现增收</t>
  </si>
  <si>
    <t>张山下村2021年特色产业奖补到户项目</t>
  </si>
  <si>
    <t>磨子桥镇张山下村</t>
  </si>
  <si>
    <t>有机稻米60亩，养牛10头等</t>
  </si>
  <si>
    <t>带动32户脱贫户及监测户自主发展种植、养殖等产业实现增收</t>
  </si>
  <si>
    <t>长沟村2021年特色产业奖补到户项目</t>
  </si>
  <si>
    <t>磨子桥镇长沟村</t>
  </si>
  <si>
    <t>元胡20亩、养牛10头、养猪20头等</t>
  </si>
  <si>
    <t>治杨村2021年特色产业奖补到户项目</t>
  </si>
  <si>
    <t>磨子桥镇治杨村</t>
  </si>
  <si>
    <t>发展种植蔬菜30亩、优质酒谷30亩；养殖牛3头、猪10头、鸡400只等</t>
  </si>
  <si>
    <t>中营村2021年特色产业奖补到户项目</t>
  </si>
  <si>
    <t>磨子桥镇中营村</t>
  </si>
  <si>
    <t>豇豆5亩，花生18亩，芝麻3亩，红苕 26亩等</t>
  </si>
  <si>
    <t>带动17户脱贫户及监测户自主发展种植、养殖等产业实现增收</t>
  </si>
  <si>
    <t>周铺村2021年特色产业奖补到户项目</t>
  </si>
  <si>
    <t>磨子桥镇周铺村</t>
  </si>
  <si>
    <t>豇豆21亩，花生18亩，芝麻10亩，红苕 26亩，养牛13头，养猪20头，天麻120窝等</t>
  </si>
  <si>
    <t>带动31户脱贫户及监测户自主发展种植、养殖等产业实现增收</t>
  </si>
  <si>
    <t>2020年戚氏办特色产业奖补项目</t>
  </si>
  <si>
    <t>戚氏办</t>
  </si>
  <si>
    <t>杂粮500亩，养猪200头，养牛48头，薯类340亩，养鸡700只，桔梗124亩，养蜂150箱，椴木香菇234架等</t>
  </si>
  <si>
    <t>带动221户621人脱贫户自主发展种养殖等产业，户均增收4500元</t>
  </si>
  <si>
    <t>2021年戚氏办后村村特色产业奖补项目</t>
  </si>
  <si>
    <t>戚氏办后村村</t>
  </si>
  <si>
    <t>杂粮30亩，有机稻米20亩，养牛10头，养蜂100箱，养猪50头，养鸡2000只，养兔200只等</t>
  </si>
  <si>
    <t>带动23户77人脱贫户及监测户自主发展种养殖等产业增加收入，户均增收5000元</t>
  </si>
  <si>
    <t>2021年戚氏办龙王沟村特色产业奖补项目</t>
  </si>
  <si>
    <t>戚氏办龙王沟村</t>
  </si>
  <si>
    <t>芝麻60亩，西瓜30亩，黄豆40亩，花生40亩，蔬菜30亩，养牛30头，养猪13头，养羊80头等</t>
  </si>
  <si>
    <t>带动63户脱贫户及监测户发展产业，户均增收3300余元</t>
  </si>
  <si>
    <t>2021年戚氏办潘湾村特色产业奖补项目</t>
  </si>
  <si>
    <t>戚氏办潘湾村</t>
  </si>
  <si>
    <t>有机稻米20亩，杂粮150亩，蔬菜40亩，瓜果40亩，薯类40亩，养牛牛15头，养猪30头，中蜂30箱，种植中药材12亩等</t>
  </si>
  <si>
    <t>带动45户脱贫户及监测户自主发展种养殖等产业增收，受益脱贫户及监测户45户。</t>
  </si>
  <si>
    <t>2021年戚氏办七眼泉村特色产业奖补项目</t>
  </si>
  <si>
    <t>戚氏办七眼泉村</t>
  </si>
  <si>
    <t>有机稻米80亩，杂粮80亩，烤烟50亩，蔬菜20亩，养牛5头等。</t>
  </si>
  <si>
    <t>带动30户77人脱贫户及监测户自主发展种养殖等产业增加收入，户均增收5000元</t>
  </si>
  <si>
    <t>2021年戚氏办戚氏村特色产业奖补项目</t>
  </si>
  <si>
    <t>戚氏办戚氏村</t>
  </si>
  <si>
    <t>有机稻米201亩，杂粮60亩，蔬菜20亩，中药材15亩，牛40头，猪50头，家禽5000只，鱼5000尾，大鲵1600条，小餐饮3个，土蜂25箱等</t>
  </si>
  <si>
    <t>带动97户303人脱贫户及监测户自主发展种养殖等产业增加收入，户均增收4000余元</t>
  </si>
  <si>
    <t>2021年戚氏办全丰村特色产业奖补项目</t>
  </si>
  <si>
    <t>戚氏办全丰村</t>
  </si>
  <si>
    <t>整治苗木花卉10亩，杂粮50亩，优质稻米80亩，蔬菜20亩，养牛10头，养猪10头等</t>
  </si>
  <si>
    <t>带动23户78人脱贫户及监测户自主发展种养殖等产业增加收入，户均增收4300余元</t>
  </si>
  <si>
    <t>2021年戚氏办山后村特色产业奖补项目</t>
  </si>
  <si>
    <t>戚氏办山后村</t>
  </si>
  <si>
    <t>杂粮200亩，蔬菜10亩，瓜果80亩，牛20头，猪20头等</t>
  </si>
  <si>
    <t>带动户脱贫户及监测户自主发展种养殖等产业增加收入，户均增收3300余元</t>
  </si>
  <si>
    <t>2021年戚氏办上赵村特色产业奖补项目</t>
  </si>
  <si>
    <t>戚氏办上赵村</t>
  </si>
  <si>
    <t>杂粮400亩，牛100头，猪130头等</t>
  </si>
  <si>
    <t>带动56户213人脱贫户及监测户自主发展种养殖等产业增收，户均增收5000元</t>
  </si>
  <si>
    <t>2021年戚氏办石羊村特色产业奖补项目</t>
  </si>
  <si>
    <t>戚氏办石羊村</t>
  </si>
  <si>
    <t>杂粮200亩，蔬菜50亩，瓜果200亩，养牛20头，养鸡500只，养羊20头等</t>
  </si>
  <si>
    <t>带动43户131人脱贫户及监测户自主发展种养殖等产业增加收入，户均增收3220元</t>
  </si>
  <si>
    <t>2021年戚氏办太师坟村特色产业奖补项目</t>
  </si>
  <si>
    <t>戚氏办太师坟村</t>
  </si>
  <si>
    <t>西瓜20亩，花生150亩，芝麻220亩，黄豆180亩，蔬菜200亩养牛20头，养猪30头，养鸡1000只等</t>
  </si>
  <si>
    <t>带动83户脱贫户及监测户发展产业，户均增收3100余元</t>
  </si>
  <si>
    <t>2021年戚氏办陶岭村特色产业奖补项目</t>
  </si>
  <si>
    <t>戚氏办陶岭村</t>
  </si>
  <si>
    <t>杂粮140亩，蔬菜15亩，薯类20亩，牛20头，养猪15头，养鸡2000只等</t>
  </si>
  <si>
    <t>带动53户177人脱贫户及监测户自主发展种养殖等产业增加收入，户均增收5000元</t>
  </si>
  <si>
    <t>2021年戚氏办魏家庙村特色产业奖补项目</t>
  </si>
  <si>
    <t>戚氏办魏家庙村</t>
  </si>
  <si>
    <t>优质稻米41亩，杂粮80亩，牛30头等</t>
  </si>
  <si>
    <t>带动43户131人脱贫户及监测户自主发展种养殖等产业增加收入，户均增收4186元</t>
  </si>
  <si>
    <t>2021年戚氏办五郎庙社区特色产业奖补项目</t>
  </si>
  <si>
    <t>戚氏办五郎庙社区</t>
  </si>
  <si>
    <t>有机稻米80亩，杂粮30亩，蔬菜20亩，养牛20头等</t>
  </si>
  <si>
    <t>带动43户130人脱贫户及监测户自主发展种养殖等产业增加收入，户均增收3000元</t>
  </si>
  <si>
    <t>2021年戚氏办下赵村特色产业奖补项目</t>
  </si>
  <si>
    <t>戚氏办下赵村</t>
  </si>
  <si>
    <t>有机稻米20亩，杂粮50亩，蔬菜10亩，牛10头等</t>
  </si>
  <si>
    <t>带动27脱贫户及监测户自主发展种养殖等产业增收脱贫，户均增收4643元。</t>
  </si>
  <si>
    <t>2021年戚氏办张沟村特色产业奖补项目</t>
  </si>
  <si>
    <t>戚氏办张沟村</t>
  </si>
  <si>
    <t>杂粮80亩，蔬菜20亩，养猪20头，养牛10头等</t>
  </si>
  <si>
    <t>带动30户88人脱贫户及监测户自主发展种养殖等产业增加收入，户均增收2600余元</t>
  </si>
  <si>
    <t>2021年戚氏办年竹园村特色产业奖补项目</t>
  </si>
  <si>
    <t>戚氏办竹园村</t>
  </si>
  <si>
    <t>有机稻米50亩，蔬菜20亩，猪25头，养牛8头等</t>
  </si>
  <si>
    <t>带动21户57人脱贫户及监测户自主发展种养殖等产业增加收入，户均增收3300元</t>
  </si>
  <si>
    <t>2020年桑溪镇特色产业奖补项目</t>
  </si>
  <si>
    <t>桑溪镇</t>
  </si>
  <si>
    <t>种植药材180亩、蔬菜230亩、养牛130头、杂菓300亩、西瓜400亩养猪18头等</t>
  </si>
  <si>
    <t>通过产业发展，带动200户780人脱贫户及监测户，户均增收7900元</t>
  </si>
  <si>
    <t>2021年金华村特色产业奖补项目</t>
  </si>
  <si>
    <t>桑溪镇金华村</t>
  </si>
  <si>
    <t>种植乌药50亩，桔梗60亩，养鸡500只，养猪35头，养牛20头，香橼40亩，薯类20亩，杂粮120亩，中蜂80箱等</t>
  </si>
  <si>
    <t>带动105户1321人脱贫户及监测户自主发展种养殖等产业增收脱贫</t>
  </si>
  <si>
    <t>2021年李家庄村特色产业奖补项目</t>
  </si>
  <si>
    <t>桑溪镇李家庄村</t>
  </si>
  <si>
    <t>杂粮200亩，养猪120头，养牛10头，薯类100亩，养鸡300只，桔梗80亩，养蜂40箱等</t>
  </si>
  <si>
    <t>带动68户119人脱贫户及监测户自主发展种养殖等产业增收脱贫</t>
  </si>
  <si>
    <t>2021年临江村特色产业奖补项目</t>
  </si>
  <si>
    <t>桑溪镇临江村</t>
  </si>
  <si>
    <t>杂粮150亩，椴木香菇150架，养猪120头，养牛32头，黄姜60亩，养鸡360只，香橼50亩，乌药65亩，养蜂45箱等</t>
  </si>
  <si>
    <t>带动136户486人脱贫户及监测户自主发展种养殖等产业增收脱贫</t>
  </si>
  <si>
    <t>2021年龙岗村特色产业奖补项目</t>
  </si>
  <si>
    <t>桑溪镇龙岗村</t>
  </si>
  <si>
    <t>杂粮90亩，养猪60头，养牛20头，黄姜80亩，养鸡300只，乌药80亩，养蜂30箱，天麻1500窝等</t>
  </si>
  <si>
    <t>带动120户312人脱贫户及监测户自主发展种养殖等产业增收脱贫</t>
  </si>
  <si>
    <t>2021年碌竹坪村特色产业奖补项目</t>
  </si>
  <si>
    <t>桑溪镇碌竹坪</t>
  </si>
  <si>
    <t>种植乌药80亩，桔梗40亩，养鸡500只，养猪35头，养牛15头，香橼40亩，薯类20亩，杂粮40亩，中蜂50箱等</t>
  </si>
  <si>
    <t>带动53户163人脱贫户及监测户自主发展种养殖等产业增收脱贫</t>
  </si>
  <si>
    <t>2021年桑溪沟村特色产业奖补项目</t>
  </si>
  <si>
    <t>桑溪镇桑溪沟村</t>
  </si>
  <si>
    <t>杂粮200亩，养猪60头，养鸡400只，黄姜40亩，乌药80亩，桔梗80亩，养牛6头等</t>
  </si>
  <si>
    <t>带动75户214人脱贫户及监测户自主发展种养殖等产业增收脱贫</t>
  </si>
  <si>
    <t>2021年湘子村特色产业奖补项目</t>
  </si>
  <si>
    <t>桑溪镇湘子村</t>
  </si>
  <si>
    <t>养猪80头，养鸡400只，猕猴桃40亩，乌药80亩，桔梗80亩，养牛20头等</t>
  </si>
  <si>
    <t>带动113户326人脱贫户及监测户自主发展种养殖等产业增收脱贫</t>
  </si>
  <si>
    <t>2021年杏树岭村特色产业奖补项目</t>
  </si>
  <si>
    <t>桑溪镇杏树岭村</t>
  </si>
  <si>
    <t>杂粮200亩，养猪80头，养羊120只，养牛6头，椴木香菇100架，养鸡400只，养蜂30箱，天麻30窝等</t>
  </si>
  <si>
    <t>带动59户187人脱贫户及监测户自主发展种养殖等产业增收脱贫</t>
  </si>
  <si>
    <t>2021年夭庄村特色产业奖补项目</t>
  </si>
  <si>
    <t>桑溪镇夭庄村</t>
  </si>
  <si>
    <t>杂粮130亩，椴木香菇70架，养猪100头，养牛10头，吊瓜40亩，养鸡350只，乌药100亩，养蜂65箱等</t>
  </si>
  <si>
    <t>带动91户274人脱贫户及监测户自主发展种养殖等产业增收脱贫</t>
  </si>
  <si>
    <t>2020年谢村镇特色产业奖补项目</t>
  </si>
  <si>
    <t>谢村镇</t>
  </si>
  <si>
    <t>种植蔬菜杂粮400亩，牛20头，猪23头等</t>
  </si>
  <si>
    <t>带动145户脱贫户及监测户自主发展种养殖等产业，户均增收500元</t>
  </si>
  <si>
    <t>2021年谢村镇大池村特色产业奖补项目</t>
  </si>
  <si>
    <t>谢村镇大池村</t>
  </si>
  <si>
    <t>种植种植药材10亩，养猪25头，牛15头等</t>
  </si>
  <si>
    <t>带动19户68人脱贫户及监测户自户均增收300元</t>
  </si>
  <si>
    <t>2021年东韩村特色产业奖补项目</t>
  </si>
  <si>
    <t>谢村镇东韩村</t>
  </si>
  <si>
    <t>种植药45亩，蔬菜75亩、养猪15头，牛25头等</t>
  </si>
  <si>
    <t>带动68户205人脱贫户及监测户自主发展户均增收300元</t>
  </si>
  <si>
    <t>2021年东坡村特色产业奖补项目</t>
  </si>
  <si>
    <t>谢村镇东坡村</t>
  </si>
  <si>
    <t>种植药材16亩，养猪20头，牛18头等</t>
  </si>
  <si>
    <t>带动47户161人脱贫户及监测户自主发展户均增收300元</t>
  </si>
  <si>
    <t>2021年谢村镇杜家村特色产业奖补项目</t>
  </si>
  <si>
    <t>谢村镇杜家村</t>
  </si>
  <si>
    <t>种植药材10亩、养牛30头、养猪20头等</t>
  </si>
  <si>
    <t>带动32户110人脱贫户及监测户自主发展户均增收300元</t>
  </si>
  <si>
    <t>2021年范坝村特色产业奖补项目</t>
  </si>
  <si>
    <t>谢村镇范坝村</t>
  </si>
  <si>
    <t>种植药材26亩，养猪23，牛28头等</t>
  </si>
  <si>
    <t>带动67户218人脱贫户及监测户自主发展户均增收300元</t>
  </si>
  <si>
    <t>2021年谢村镇海莲村特色产业奖补项目</t>
  </si>
  <si>
    <t>谢村镇海莲村</t>
  </si>
  <si>
    <t>种植药材50亩，养猪25，牛12头等</t>
  </si>
  <si>
    <t>带动35户132人脱贫户及监测户自主发展户均增收300元</t>
  </si>
  <si>
    <t>2021年谢村镇后社村特色产业奖补项目</t>
  </si>
  <si>
    <t>谢村镇后社村</t>
  </si>
  <si>
    <t>种植药材30亩，养猪25，牛15头等</t>
  </si>
  <si>
    <t>带动37户139人脱贫户及监测户自主发展户均增收300元</t>
  </si>
  <si>
    <t>2021年后湾村特色产业奖补项目</t>
  </si>
  <si>
    <t>谢村镇后湾村</t>
  </si>
  <si>
    <t>种植药35亩，养猪25，牛15头等</t>
  </si>
  <si>
    <t>带动36户136人脱贫户及监测户自主发展户均增收300元</t>
  </si>
  <si>
    <t>2021年谢村镇回龙村特色产业奖补项目</t>
  </si>
  <si>
    <t>谢村镇回龙村</t>
  </si>
  <si>
    <t>种植蔬菜260亩，养猪25，牛25头等</t>
  </si>
  <si>
    <t>带动156户595人脱贫户及监测户自主发展户均增收300元</t>
  </si>
  <si>
    <t>2021年江村特色产业奖补项目</t>
  </si>
  <si>
    <t>谢村镇江村</t>
  </si>
  <si>
    <t>种植药15亩，蔬菜60亩、养猪32，牛25头等</t>
  </si>
  <si>
    <t>带动22户69人脱贫户及监测户自主发展户均增收300元</t>
  </si>
  <si>
    <t>2021年老庙村特色产业奖补项目</t>
  </si>
  <si>
    <t>谢村镇老庙村</t>
  </si>
  <si>
    <t>种植药10亩，蔬菜50亩、养猪62，牛35头等</t>
  </si>
  <si>
    <t>带动54户206人脱贫户及监测户自主发展户均增收300元</t>
  </si>
  <si>
    <t>2021年谢村镇老庄村特色产业奖补项目</t>
  </si>
  <si>
    <t>谢村镇老庄村</t>
  </si>
  <si>
    <t>种植药50亩，蔬菜25亩、养猪150，牛150头等</t>
  </si>
  <si>
    <t>带动105户376人脱贫户及监测户自主发展户均增收300元</t>
  </si>
  <si>
    <t>2021年谢村镇六联村特色产业奖补项目</t>
  </si>
  <si>
    <t>谢村镇六联村</t>
  </si>
  <si>
    <t>种植药65亩，养猪12，牛5头等</t>
  </si>
  <si>
    <t>带动64户218人脱贫户及监测户自主发展户均增收300元</t>
  </si>
  <si>
    <t>2021年六陵渡村特色产业奖补项目</t>
  </si>
  <si>
    <t>谢村镇六陵渡村</t>
  </si>
  <si>
    <t>种植药30亩，蔬菜150亩、养猪40头，牛20头等</t>
  </si>
  <si>
    <t>带动61户183人脱贫户及监测户自主发展户均增收300元</t>
  </si>
  <si>
    <t>2021年前湾村特色产业奖补项目</t>
  </si>
  <si>
    <t>谢村镇前湾村</t>
  </si>
  <si>
    <t>种植药10亩，蔬菜65亩、养猪10头，牛15头等</t>
  </si>
  <si>
    <t>带动60户213人脱贫户及监测户自主发展户均增收300元</t>
  </si>
  <si>
    <t>2021年谢村镇秋苗村特色产业奖补项目</t>
  </si>
  <si>
    <t>谢村镇秋苗村</t>
  </si>
  <si>
    <t>种植药12亩，蔬菜25亩、养猪24头，牛15头等</t>
  </si>
  <si>
    <t>带动17户53人脱贫户及监测户自主发展户均增收300元户均增收300元户均增收300元</t>
  </si>
  <si>
    <t>2021谢村镇四红村年特色产业奖补项目</t>
  </si>
  <si>
    <t>谢村镇四红村</t>
  </si>
  <si>
    <t>种植药材40亩、蔬菜20亩养猪10头养牛10头等</t>
  </si>
  <si>
    <t>带动52户145人脱贫户及监测户自主发展户均增收300元</t>
  </si>
  <si>
    <t>2021年四兴村特色产业奖补项目</t>
  </si>
  <si>
    <t>谢村镇四兴村</t>
  </si>
  <si>
    <t>种植药60亩，蔬菜30亩、养猪15头，牛10头等</t>
  </si>
  <si>
    <t>带动26户79人脱贫户及监测户自主发展户均增收300元</t>
  </si>
  <si>
    <t>2021年谢村镇五丰村特色产业奖补项目</t>
  </si>
  <si>
    <t>谢村镇五丰村</t>
  </si>
  <si>
    <t>种植中药材55亩、蔬菜20、养猪30头、养牛30头等</t>
  </si>
  <si>
    <t>带动42户142人脱贫户及监测户自主发展户均增收300元</t>
  </si>
  <si>
    <t>2021年谢村镇五间村特色产业奖补项目</t>
  </si>
  <si>
    <t>谢村镇五间村</t>
  </si>
  <si>
    <t>种植药25亩，蔬菜30亩、养猪30头，牛25头等</t>
  </si>
  <si>
    <t>带动40户132人脱贫户及监测户自主发展户均增收300元</t>
  </si>
  <si>
    <t>2021年下溢水村特色产业奖补项目</t>
  </si>
  <si>
    <t>谢村镇下溢水村</t>
  </si>
  <si>
    <t>种植药28亩，蔬菜20亩、养猪28头，牛15头等</t>
  </si>
  <si>
    <t>带动64户218人脱贫户及监测户自主发展户均增收300元户均增收300元</t>
  </si>
  <si>
    <t>2021年谢村镇夏家村特色产业奖补项目</t>
  </si>
  <si>
    <t>谢村镇夏家村</t>
  </si>
  <si>
    <t>种植药45亩，蔬菜50亩、养猪18头，牛35头等</t>
  </si>
  <si>
    <t>带动71户217人脱贫户及监测户自主发展户均增收300元</t>
  </si>
  <si>
    <t>2021年谢村镇小池村特色产业奖补项目</t>
  </si>
  <si>
    <t>谢村镇小池村</t>
  </si>
  <si>
    <t>种植药18亩，蔬菜40亩、养猪28头，牛46头等</t>
  </si>
  <si>
    <t>带动43户168人脱贫户及监测户自主发展户均增收300元</t>
  </si>
  <si>
    <t>2021年谢村特色产业奖补项目</t>
  </si>
  <si>
    <t>谢村镇谢村</t>
  </si>
  <si>
    <t>种植药10亩，蔬菜30亩、养猪28头，牛10头等</t>
  </si>
  <si>
    <t>带动54户167人脱贫户及监测户自主发展户均增收300元户均增收300元</t>
  </si>
  <si>
    <t>2021年谢村镇镇江村特色产业奖补项目</t>
  </si>
  <si>
    <t>谢村镇镇江村</t>
  </si>
  <si>
    <t>中药材20亩蔬菜20亩、养猪10头、养牛10头等</t>
  </si>
  <si>
    <t>带动35户125人脱贫户及监测户自主发展户均增收300元</t>
  </si>
  <si>
    <t>2021年谢村镇智果村特色产业奖补项目</t>
  </si>
  <si>
    <t>谢村镇智果村</t>
  </si>
  <si>
    <t>种植药15亩，蔬菜50亩、养猪25头，牛20头等</t>
  </si>
  <si>
    <t>带动42户140人脱贫户及监测户自主发展户均增收300元</t>
  </si>
  <si>
    <t>2020年洋州办特色产业奖补项目</t>
  </si>
  <si>
    <t>洋州办</t>
  </si>
  <si>
    <t>种植乌药50亩，元胡30亩，养牛120头、袋料香菇15万袋等</t>
  </si>
  <si>
    <t>带动脱贫群众350户1127人自主发展种植、养殖等产业实现增收，户均增收6800元</t>
  </si>
  <si>
    <t>2021年白鹤村特色产业奖补项目</t>
  </si>
  <si>
    <t>洋州办白鹤村</t>
  </si>
  <si>
    <t>蔬菜杂粮30亩，鸡鸭100只，猪2头，蜂20箱等</t>
  </si>
  <si>
    <t>带动17户脱贫户及监测户户均增收500元</t>
  </si>
  <si>
    <t>2021年东咀村特色产业奖补项目</t>
  </si>
  <si>
    <t>洋州办东咀村</t>
  </si>
  <si>
    <t>养牛：5头；养猪：12头等</t>
  </si>
  <si>
    <t>带动32户脱贫户及监测户自主发种养殖产业，巩固脱贫成效</t>
  </si>
  <si>
    <t>2021年东联村特色产业奖补项目</t>
  </si>
  <si>
    <t>洋州办东联村</t>
  </si>
  <si>
    <t>种植蔬菜杂粮46.6亩，养牛16头，等</t>
  </si>
  <si>
    <t>带动28户脱贫户及监测户，户均增收1000元</t>
  </si>
  <si>
    <t>2021年贯溪村特色产业奖补项目</t>
  </si>
  <si>
    <t>洋州办贯溪村</t>
  </si>
  <si>
    <t>牛：6头，西瓜12亩，红薯50亩，杂粮13.5亩，蔬菜90亩等</t>
  </si>
  <si>
    <t>带动43户脱贫户及监测户自主发种养殖产业，巩固脱贫成效</t>
  </si>
  <si>
    <t>2021年何家村特色产业奖补项目</t>
  </si>
  <si>
    <t>洋州办何家村</t>
  </si>
  <si>
    <t>种植杂粮15.8亩、蜂10箱、牛6头等</t>
  </si>
  <si>
    <t>2021年梁家村特色产业奖补项目</t>
  </si>
  <si>
    <t>洋州办梁家村</t>
  </si>
  <si>
    <t>蔬菜15亩，药材6亩等</t>
  </si>
  <si>
    <t>带动29户脱贫户及监测户自主发种养殖产业，巩固脱贫成效</t>
  </si>
  <si>
    <t>2021年龙泉村特色产业奖补项目</t>
  </si>
  <si>
    <t>洋州办龙泉村</t>
  </si>
  <si>
    <t>牛10头，蔬菜20亩等</t>
  </si>
  <si>
    <t>带动63户脱贫户及监测户自主发种养殖产业，巩固脱贫成效</t>
  </si>
  <si>
    <t>2021年木瓜园村特色产业奖补项目</t>
  </si>
  <si>
    <t>洋州办木瓜园村</t>
  </si>
  <si>
    <t>发展药材3亩，杂粮薯类40亩，牛3头等</t>
  </si>
  <si>
    <t>带动18户脱贫户及监测户自主发种养殖产业，巩固脱贫成效</t>
  </si>
  <si>
    <t>2021年平溪村特色产业奖补项目</t>
  </si>
  <si>
    <t>洋州办平溪村</t>
  </si>
  <si>
    <t>蔬菜杂粮40亩，牛4头，猪3头等</t>
  </si>
  <si>
    <t>带动20户脱贫户及监测户户均增收500元</t>
  </si>
  <si>
    <t>2021年西南坝社区特色产业奖补项目</t>
  </si>
  <si>
    <t>洋州办西南坝社区</t>
  </si>
  <si>
    <t>种植杂粮5亩、养殖牛2头、生猪5头、蔬菜4亩、奶羊6头等</t>
  </si>
  <si>
    <t>带动11户脱贫户及监测户人均增收300元</t>
  </si>
  <si>
    <t>2021年云阳村特色产业奖补项目</t>
  </si>
  <si>
    <t>洋州办云阳村</t>
  </si>
  <si>
    <t>蔬菜杂粮15亩，牛10头，鸡100只等</t>
  </si>
  <si>
    <t>带动12户脱贫户及监测户，户均增收1000元</t>
  </si>
  <si>
    <t>2020年溢水镇特色产业奖补项目</t>
  </si>
  <si>
    <t>溢水镇</t>
  </si>
  <si>
    <t>种植袋料食用菌，养殖猪、牛、羊等，种植天麻、各类木本药材等</t>
  </si>
  <si>
    <t>带动180户540人脱贫户及监测户自主发展种养殖等产业增收脱贫，户均增收5550元</t>
  </si>
  <si>
    <t>2021年波溪村特色产业奖补项目</t>
  </si>
  <si>
    <t>溢水镇波溪村</t>
  </si>
  <si>
    <t>种植乌药30亩，元胡30亩，养牛55头，养猪30头等</t>
  </si>
  <si>
    <t>带动65户207人脱贫户及监测户自主发展种养殖等产业巩固脱贫成效，户均增收5000元</t>
  </si>
  <si>
    <t>2021年大庄坡村特色产业奖补项目</t>
  </si>
  <si>
    <t>溢水镇大庄坡村</t>
  </si>
  <si>
    <t>种植乌药50亩，元胡30亩，养牛30头等</t>
  </si>
  <si>
    <t>带动48户144人脱贫户及监测户自主发展种养殖等产业巩固脱贫成效，户均增收5000元</t>
  </si>
  <si>
    <t>2021年桂峰村特色产业奖补项目</t>
  </si>
  <si>
    <t>溢水镇桂峰村</t>
  </si>
  <si>
    <t>养牛60头，养猪50头，元胡40亩，乌药35亩，土蜂60箱等</t>
  </si>
  <si>
    <t>带动59户177人脱贫户及监测户自主发展种养殖等产业巩固脱贫成效，户均增收5000元</t>
  </si>
  <si>
    <t>2021年后坝河村特色产业奖补项目</t>
  </si>
  <si>
    <t>溢水镇后坝河村</t>
  </si>
  <si>
    <t>种植乌药35亩，元胡28亩，魔芋20亩，养牛35头，养猪30头等</t>
  </si>
  <si>
    <t>带动89户267人脱贫户及监测户自主发展种养殖等产业巩固脱贫成效，户均增收5000元</t>
  </si>
  <si>
    <t>2021年花园村特色产业奖补项目</t>
  </si>
  <si>
    <t>溢水镇花园村</t>
  </si>
  <si>
    <t>种植乌药40亩，元胡25亩，养牛35头，养猪30头等</t>
  </si>
  <si>
    <t>带动72户212人脱贫户及监测户自主发展种养殖等产业巩固脱贫成效，户均增收5000元</t>
  </si>
  <si>
    <t>2021年岭底村特色产业奖补项目</t>
  </si>
  <si>
    <t>溢水镇岭底村</t>
  </si>
  <si>
    <t>养牛30头，养猪20头，元胡20亩，乌药15亩，吊带木耳3万袋等</t>
  </si>
  <si>
    <t>带动72户218人脱贫户及监测户自主发展种养殖等产业巩固脱贫成效，户均增收5000元</t>
  </si>
  <si>
    <t>2021年刘庄村特色产业奖补项目</t>
  </si>
  <si>
    <t>溢水镇刘庄村</t>
  </si>
  <si>
    <t>养牛10头，养猪15头，元胡20亩，乌药15亩等</t>
  </si>
  <si>
    <t>带动24户65人脱贫户及监测户自主发展种养殖等产业巩固脱贫成效，户均增收5000元</t>
  </si>
  <si>
    <t>2021年木家村特色产业奖补项目</t>
  </si>
  <si>
    <t>溢水镇木家村</t>
  </si>
  <si>
    <t>养牛20头，养猪50头，魔芋20亩，天麻400窝等</t>
  </si>
  <si>
    <t>带动29户87人脱贫户及监测户自主发展种养殖等产业巩固脱贫成效，户均增收5000元</t>
  </si>
  <si>
    <t>2021年上溢水村特色产业奖补项目</t>
  </si>
  <si>
    <t>溢水镇上溢水村</t>
  </si>
  <si>
    <t>养牛2头，养猪4头等</t>
  </si>
  <si>
    <t>带动3户6人脱贫户及监测户自主发展种养殖等产业巩固脱贫成效，户均增收5000元</t>
  </si>
  <si>
    <t>2021年时家坡村户特色产业奖补项目</t>
  </si>
  <si>
    <t>溢水镇时家坡村</t>
  </si>
  <si>
    <t>种植乌药,35亩，元胡25亩，养牛30头，养蜂20箱等</t>
  </si>
  <si>
    <t>带动52户156人脱贫户及监测户自主发展种养殖等产业巩固脱贫成效，户均增收5000元</t>
  </si>
  <si>
    <t>2021年西河村特色产业奖补项目</t>
  </si>
  <si>
    <t>溢水镇西河村</t>
  </si>
  <si>
    <t>种植乌药50亩，元胡35亩，养牛30头，养蜂50箱等</t>
  </si>
  <si>
    <t>带动78户234人脱贫户及监测户自主发展种养殖等产业巩固脱贫成效，户均增收5000元</t>
  </si>
  <si>
    <t>2021年西山村特色产业奖补项目</t>
  </si>
  <si>
    <t>溢水镇西山村</t>
  </si>
  <si>
    <t>蔬菜30亩，养牛50头，养猪28头等</t>
  </si>
  <si>
    <t>带动79户237人脱贫户及监测户自主发展种养殖等产业巩固脱贫成效，户均增收5000元</t>
  </si>
  <si>
    <t>2021年垭垥村特色产业奖补项目</t>
  </si>
  <si>
    <t>溢水镇垭垥村</t>
  </si>
  <si>
    <t>种植乌药20亩，元胡15亩，养牛15头，养蜂20箱等</t>
  </si>
  <si>
    <t>带动42户126人脱贫户及监测户自主发展种养殖等产业巩固脱贫成效，户均增收5000元</t>
  </si>
  <si>
    <t>2021年窑坪村特色产业奖补项目</t>
  </si>
  <si>
    <t>溢水镇窑坪村</t>
  </si>
  <si>
    <t>种植乌药20亩，元胡15亩，养牛60头，养蜂60箱，天麻200窝等</t>
  </si>
  <si>
    <t>带动96户292人脱贫户及监测户自主发展种养殖等产业巩固脱贫成效，户均增收5000元</t>
  </si>
  <si>
    <t>2021年药树坝村特色产业奖补项目</t>
  </si>
  <si>
    <t>溢水镇药树坝村</t>
  </si>
  <si>
    <t>种植乌药30亩，元胡15亩，养牛40头，香菇3000架等</t>
  </si>
  <si>
    <t>带动66户198人脱贫户及监测户自主发展种养殖等产业巩固脱贫成效，户均增收5000元</t>
  </si>
  <si>
    <t>2021年尹家泉村特色产业奖补项目</t>
  </si>
  <si>
    <t>溢水镇尹家泉村</t>
  </si>
  <si>
    <t>蔬菜10亩，养猪40头，养牛15头等</t>
  </si>
  <si>
    <t>带动20户58人脱贫户及监测户自主发展种养殖等产业巩固脱贫成效，户均增收5000元</t>
  </si>
  <si>
    <t>2020年纸坊办特色产业奖补项目</t>
  </si>
  <si>
    <t>纸坊办</t>
  </si>
  <si>
    <t>种植辣椒1000亩，养牛20头，养猪30头，种植杂豆等作物110亩等</t>
  </si>
  <si>
    <t>带动全镇850户2800人脱贫户及监测户增收，户均增收860元</t>
  </si>
  <si>
    <t>2021年白石村特色产业奖补项目</t>
  </si>
  <si>
    <t>纸坊办白石村</t>
  </si>
  <si>
    <t>有机稻米10亩杂粮10亩等</t>
  </si>
  <si>
    <t>带动25户人脱贫户及监测户自主发展种养殖等巩固脱贫成效</t>
  </si>
  <si>
    <t>2021年草坝村特色产业奖补项目</t>
  </si>
  <si>
    <t>纸坊办草坝村</t>
  </si>
  <si>
    <t>有机稻米10亩，蔬菜10亩，猪5头等</t>
  </si>
  <si>
    <t>带动5户13人脱贫户及监测户自主发展种养殖等巩固脱贫成效</t>
  </si>
  <si>
    <t>2021年冯岭村特色产业奖补项目</t>
  </si>
  <si>
    <t>纸坊办冯岭村</t>
  </si>
  <si>
    <t>养猪30头，牛20头等</t>
  </si>
  <si>
    <t>带动30户120人脱贫户及监测户自主发展种养殖等巩固脱贫成效</t>
  </si>
  <si>
    <t>2021年巩家槽社区特色产业奖补项目</t>
  </si>
  <si>
    <t>纸坊办巩家槽社区</t>
  </si>
  <si>
    <t>种植有机水稻5亩，养牛2头等</t>
  </si>
  <si>
    <t>带动1户5人脱贫户及监测户自主发展种养殖等巩固脱贫成效</t>
  </si>
  <si>
    <t>2021年韩家湾村特色产业奖补项目</t>
  </si>
  <si>
    <t>纸坊办韩家湾村</t>
  </si>
  <si>
    <t>有机水稻33亩，杂粮25亩，牛10头，猪10头等</t>
  </si>
  <si>
    <t>带动25户69人脱贫户及监测户自主发展种养殖等巩固脱贫成效</t>
  </si>
  <si>
    <t>2021年李家村社区特色产业奖补项目</t>
  </si>
  <si>
    <t>纸坊办李家村社区</t>
  </si>
  <si>
    <t>有机稻米40亩，杂粮60亩，牛20头等</t>
  </si>
  <si>
    <t>带动6户26人脱贫户及监测户自主发展种养殖等产业增收脱贫</t>
  </si>
  <si>
    <t>2021年流浴村特色产业奖补项目</t>
  </si>
  <si>
    <t>纸坊办流浴村</t>
  </si>
  <si>
    <t>有机稻米40亩，杂粮30亩，蔬菜15亩等</t>
  </si>
  <si>
    <t>带动30户35人脱贫户及监测户自主发展种养殖等巩固脱贫成效</t>
  </si>
  <si>
    <t>2021年柳冉村特色产业奖补项目</t>
  </si>
  <si>
    <t>纸坊办柳冉村</t>
  </si>
  <si>
    <t>杂粮240亩，蔬菜20亩，牛20头，猪10头等</t>
  </si>
  <si>
    <t>带动34户86人脱贫户及监测户自主发展种养殖等巩固脱贫成效</t>
  </si>
  <si>
    <t>2021年孟浴村特色产业奖补项目</t>
  </si>
  <si>
    <t>纸坊办孟浴村</t>
  </si>
  <si>
    <t>袋料食用菌7000袋，牛20头，羊150头，种植天麻70亩，木本药材150亩，中蜂养殖140箱等</t>
  </si>
  <si>
    <t>带动51户157人脱贫户及监测户自主发展种养殖等巩固脱贫成效</t>
  </si>
  <si>
    <t>2021年清凉村特色产业奖补项目</t>
  </si>
  <si>
    <t>纸坊办清凉村</t>
  </si>
  <si>
    <t>洋芋25亩，养猪80头，蔬菜50亩，木本药材10亩，牛20头等</t>
  </si>
  <si>
    <t>带动49户175人脱贫户及监测户自主发展种养殖等巩固脱贫成效</t>
  </si>
  <si>
    <t>2021年冉家村特色产业奖补项目</t>
  </si>
  <si>
    <t>纸坊办冉家村</t>
  </si>
  <si>
    <t>养殖猪150头，牛30头，木本药材10亩等</t>
  </si>
  <si>
    <t>带动133户482人脱贫户及监测户自主发展种养殖等巩固脱贫成效</t>
  </si>
  <si>
    <t>2021年任桃村特色产业奖补项目</t>
  </si>
  <si>
    <t>纸坊办任桃村</t>
  </si>
  <si>
    <t>杂粮200亩，蔬菜10亩，瓜果10亩，牛20头，猪20头等</t>
  </si>
  <si>
    <t>带动81户266人脱贫户及监测户自主发展种养殖等巩固脱贫成效</t>
  </si>
  <si>
    <t>2021年上坪村特色产业奖补项目</t>
  </si>
  <si>
    <t>纸坊办上坪村</t>
  </si>
  <si>
    <t>带动11户28人脱贫户及监测户自主发展种养殖等巩固脱贫成效</t>
  </si>
  <si>
    <t>2021年田岭村特色产业奖补项目</t>
  </si>
  <si>
    <t>纸坊办田岭村</t>
  </si>
  <si>
    <t>养殖猪20头，牛15头等</t>
  </si>
  <si>
    <t>带动49户162人脱贫户及监测户自主发展种养殖等巩固脱贫成效</t>
  </si>
  <si>
    <t>2021年王庄村特色产业奖补项目</t>
  </si>
  <si>
    <t>纸坊办王庄村</t>
  </si>
  <si>
    <t>带动52户162人脱贫户及监测户自主发展种养殖等巩固脱贫成效</t>
  </si>
  <si>
    <t>2021年文同村特色产业奖补项目</t>
  </si>
  <si>
    <t>纸坊办文同村</t>
  </si>
  <si>
    <t>牛10头，猪15头等</t>
  </si>
  <si>
    <t>带动33户126人脱贫户及监测户自主发展种养殖等巩固脱贫成效</t>
  </si>
  <si>
    <t>2021年西岭村特色产业奖补项目</t>
  </si>
  <si>
    <t>纸坊办西岭村</t>
  </si>
  <si>
    <t>中蜂养殖70箱，养殖牛20头，杂粮15亩，有机水稻30亩等</t>
  </si>
  <si>
    <t>带动119户427人脱贫户及监测户自主发展种养殖等巩固脱贫成效</t>
  </si>
  <si>
    <t>2021年纸坊街村特色产业奖补项目</t>
  </si>
  <si>
    <t>纸坊办纸坊街村</t>
  </si>
  <si>
    <t>带动31户129人脱贫户及监测户自主发展种养殖等巩固脱贫成效</t>
  </si>
  <si>
    <t>2021年周家坎村特色产业奖补项目</t>
  </si>
  <si>
    <t>纸坊办周家坎村</t>
  </si>
  <si>
    <t>杂粮10亩，有机稻米10亩等</t>
  </si>
  <si>
    <t>带动5户16人脱贫户及监测户自主发展种养殖等巩固脱贫成效</t>
  </si>
  <si>
    <t>2021年黄安镇蒙家渡村黑谷种植项目</t>
  </si>
  <si>
    <t>蒙家渡村</t>
  </si>
  <si>
    <t>黑谷种植200亩</t>
  </si>
  <si>
    <t>带动114户397人农户自主发展产业增收脱贫，受益87户264人脱贫户</t>
  </si>
  <si>
    <t>黄安镇蒙家渡村股份经济合作社</t>
  </si>
  <si>
    <t>村股份经济合作社奖补</t>
  </si>
  <si>
    <t>2021年黄安镇程河村黑谷种植项目</t>
  </si>
  <si>
    <t>程河村</t>
  </si>
  <si>
    <t>黑谷种植600亩</t>
  </si>
  <si>
    <t>带动243户716人农户自主发展产业增收脱贫，受益45户155人脱贫户</t>
  </si>
  <si>
    <t>黄安镇程河村股份经济合作社</t>
  </si>
  <si>
    <t>2021年黄安镇郭沟村黑谷种植项目</t>
  </si>
  <si>
    <t>郭家沟村</t>
  </si>
  <si>
    <t>带动97户295人农户自主发展产业增收脱贫，受益39户130人脱贫户</t>
  </si>
  <si>
    <t>黄安镇郭家沟村股份经济合作社</t>
  </si>
  <si>
    <t>2021年黄安法师村黑谷种植项目</t>
  </si>
  <si>
    <t>法师坟村</t>
  </si>
  <si>
    <t>带动100户306人农户自主发展产业增收脱贫，受益42户144人脱贫户</t>
  </si>
  <si>
    <t>黄安镇法师坟村股份经济合作社</t>
  </si>
  <si>
    <t>2021年黄安镇毛垭村黑谷种植项目</t>
  </si>
  <si>
    <t>毛垭村</t>
  </si>
  <si>
    <t>黑谷种植500亩</t>
  </si>
  <si>
    <t>带动200户784人农户自主发展产业增收脱贫，受益40户165人脱贫户</t>
  </si>
  <si>
    <t>黄安镇毛垭村股份经济合作社</t>
  </si>
  <si>
    <t>2021年黄安镇庙垭村黑谷种植项目</t>
  </si>
  <si>
    <t>庙垭村</t>
  </si>
  <si>
    <t>黑谷种植400亩</t>
  </si>
  <si>
    <t>带动174户534人农户自主发展产业增收脱贫，受益34户97人脱贫户</t>
  </si>
  <si>
    <t>庙垭村股份经济合作社</t>
  </si>
  <si>
    <t>2021年黄安镇全沟村黑谷种植项目</t>
  </si>
  <si>
    <t>全家沟村</t>
  </si>
  <si>
    <t>黑谷种植300亩</t>
  </si>
  <si>
    <t>带动162户497人农户自主发展产业增收脱贫，受益53户197人脱贫户</t>
  </si>
  <si>
    <t>黄安镇全家沟村股份经济合作社</t>
  </si>
  <si>
    <t>2021年黄安镇东沟村黑谷种植项目</t>
  </si>
  <si>
    <t>东沟村</t>
  </si>
  <si>
    <t>带动96户284人农户自主发展产业增收脱贫，受益20户130人脱贫户</t>
  </si>
  <si>
    <t>黄安镇东沟村股份经济合作社</t>
  </si>
  <si>
    <t>2021年黄安镇石关村黑谷种植项目</t>
  </si>
  <si>
    <t>石关村</t>
  </si>
  <si>
    <t>带动116户357人农户自主发展产业增收脱贫，受益49户187人脱贫户</t>
  </si>
  <si>
    <t>黄安镇石关村股份经济合作社</t>
  </si>
  <si>
    <t>2021年黄安镇石家湾村黑谷种植项目</t>
  </si>
  <si>
    <t>石家湾村</t>
  </si>
  <si>
    <t>带动268户784人农户自主发展产业增收脱贫，受益25户92人脱贫户</t>
  </si>
  <si>
    <t>黄安镇石家湾村股份经济合作社</t>
  </si>
  <si>
    <t>2021年黄安镇刘家坝村黑谷种植项目</t>
  </si>
  <si>
    <t>刘家坝村</t>
  </si>
  <si>
    <t>带动196户614人农户自主发展产业增收脱贫，受益16户40人脱贫户</t>
  </si>
  <si>
    <t>黄安镇刘家坝村股份经济合作社</t>
  </si>
  <si>
    <t>2021年黄安镇鹅项村黑谷种植项目</t>
  </si>
  <si>
    <t>鹅项村</t>
  </si>
  <si>
    <t>带动247户768人农户自主发展产业增收脱贫，受益69户255人脱贫户</t>
  </si>
  <si>
    <t>黄安镇鹅项村股份经济合作社</t>
  </si>
  <si>
    <t>2021年黄安镇界牌村黑谷种植项目</t>
  </si>
  <si>
    <t>界牌村</t>
  </si>
  <si>
    <t>带动166户474人农户自主发展产业增收脱贫，受益45户140人脱贫户</t>
  </si>
  <si>
    <t>黄安镇界牌村股份经济合作社</t>
  </si>
  <si>
    <t>2021年黄安麻柳村黑谷种植项目</t>
  </si>
  <si>
    <t>麻柳村</t>
  </si>
  <si>
    <t>带动110户364人农户自主发展产业增收脱贫，受益74户256人脱贫户</t>
  </si>
  <si>
    <t>黄安镇麻柳村股份经济合作社</t>
  </si>
  <si>
    <t>2021年龙亭镇龙亭村黑谷种植项目</t>
  </si>
  <si>
    <t>龙亭村</t>
  </si>
  <si>
    <t>栽植黑谷500亩</t>
  </si>
  <si>
    <t>带动525户农户，户均增收1000元</t>
  </si>
  <si>
    <t>龙亭镇龙亭村股份经济合作社</t>
  </si>
  <si>
    <t>2021年龙亭镇杜村村黑谷种植项目</t>
  </si>
  <si>
    <t>杜村村</t>
  </si>
  <si>
    <t>带动536户农户，户均增收1000元</t>
  </si>
  <si>
    <t>龙亭镇杜村村股份经济合作社</t>
  </si>
  <si>
    <t>2021年龙亭镇高家沟村黑谷种植项目</t>
  </si>
  <si>
    <t>高家沟村</t>
  </si>
  <si>
    <t>栽植黑谷300亩</t>
  </si>
  <si>
    <t>带动337户农户，户均增收1000元</t>
  </si>
  <si>
    <t>龙亭镇高家沟村股份经济合作社</t>
  </si>
  <si>
    <t>2021年龙亭镇杨家湾村黑谷种植项目</t>
  </si>
  <si>
    <t>杨家湾村</t>
  </si>
  <si>
    <t>带动538户农户，户均增收1000元</t>
  </si>
  <si>
    <t>龙亭镇杨家湾村股份经济合作社</t>
  </si>
  <si>
    <t>2021年龙亭镇镇江村黑谷种植项目</t>
  </si>
  <si>
    <t>镇江村</t>
  </si>
  <si>
    <t>龙亭镇镇江村股份经济合作社</t>
  </si>
  <si>
    <t>2021年龙亭镇三合村黑谷种植项目</t>
  </si>
  <si>
    <t>三合村</t>
  </si>
  <si>
    <t>栽植黑谷250亩</t>
  </si>
  <si>
    <t>带动340户农户，户均增收1000元</t>
  </si>
  <si>
    <t>龙亭镇三合村股份经济合作社</t>
  </si>
  <si>
    <t>2021年龙亭镇高原寺村黑谷种植项目</t>
  </si>
  <si>
    <t>高原寺村</t>
  </si>
  <si>
    <t>带动541户农户，户均增收1000元</t>
  </si>
  <si>
    <t>龙亭镇高原寺村股份经济合作社</t>
  </si>
  <si>
    <t>2021年龙亭镇老君庙村黑谷种植项目</t>
  </si>
  <si>
    <t>老君庙村</t>
  </si>
  <si>
    <t>带动345户农户，户均增收1000元</t>
  </si>
  <si>
    <t>龙亭镇老君庙村股份经济合作社</t>
  </si>
  <si>
    <t>2021年龙亭镇黄索溪村黑谷种植项目</t>
  </si>
  <si>
    <t>黄索溪村</t>
  </si>
  <si>
    <t>带动342户农户，户均增收1000元</t>
  </si>
  <si>
    <t>龙亭镇黄索溪村股份经济合作社</t>
  </si>
  <si>
    <t>2021年龙亭镇平溪沟村黑谷种植项目</t>
  </si>
  <si>
    <t>平溪沟村</t>
  </si>
  <si>
    <t>栽植黑谷400亩</t>
  </si>
  <si>
    <t>带动444户农户，户均增收1000元</t>
  </si>
  <si>
    <t>龙亭镇平溪沟村股份经济合作社</t>
  </si>
  <si>
    <t>2021年龙亭镇安山村黑谷种植项目</t>
  </si>
  <si>
    <t>安山村</t>
  </si>
  <si>
    <t>带动441户农户，户均增收1000元</t>
  </si>
  <si>
    <t>龙亭镇安山村股份经济合作社</t>
  </si>
  <si>
    <t>2021年龙亭镇柳山村黑谷种植项目</t>
  </si>
  <si>
    <t>柳山村</t>
  </si>
  <si>
    <t>带动546户农户，户均增收1000元</t>
  </si>
  <si>
    <t>龙亭镇柳山村股份经济合作社</t>
  </si>
  <si>
    <t>2021年龙亭镇梁河村黑谷种植项目</t>
  </si>
  <si>
    <t>梁河村</t>
  </si>
  <si>
    <t>带动347户农户，户均增收1000元</t>
  </si>
  <si>
    <t>龙亭镇梁河村股份经济合作社</t>
  </si>
  <si>
    <t>2021年龙亭镇方程村黑谷种植项目</t>
  </si>
  <si>
    <t>方程村</t>
  </si>
  <si>
    <t>龙亭镇方程村股份经济合作社</t>
  </si>
  <si>
    <t>2021年龙亭镇陈靳村黑谷种植项目</t>
  </si>
  <si>
    <t>陈靳村</t>
  </si>
  <si>
    <t>栽植黑谷200亩</t>
  </si>
  <si>
    <t>带动210户农户，户均增收1000元</t>
  </si>
  <si>
    <t>龙亭镇陈靳村股份经济合作社</t>
  </si>
  <si>
    <t>2021年龙亭镇长岭村黑谷种植项目</t>
  </si>
  <si>
    <t>长岭村</t>
  </si>
  <si>
    <t>栽植黑谷350亩</t>
  </si>
  <si>
    <t>带动410户农户，户均增收1000元</t>
  </si>
  <si>
    <t>龙亭镇长岭村股份经济合作社</t>
  </si>
  <si>
    <t>2021年龙亭镇邓家沟村黑谷种植项目</t>
  </si>
  <si>
    <t>邓家沟村</t>
  </si>
  <si>
    <t>带动351户农户，户均增收1000元</t>
  </si>
  <si>
    <t>龙亭镇邓家沟村股份经济合作社</t>
  </si>
  <si>
    <t>2021年马畅镇高路村黑谷种植产业项目</t>
  </si>
  <si>
    <t>高路村</t>
  </si>
  <si>
    <t>种植黑谷共550亩</t>
  </si>
  <si>
    <t>带动273户1043人自主发展黑谷种植产业增收，巩固脱贫效果</t>
  </si>
  <si>
    <t>马畅镇高路村股份经济合作社</t>
  </si>
  <si>
    <t>2021年马畅镇安巷村黑谷种植产业项目</t>
  </si>
  <si>
    <t>安巷村</t>
  </si>
  <si>
    <t>种植黑谷共900亩</t>
  </si>
  <si>
    <t>带动460户1398人自主发展黑谷种植产业增收，巩固脱贫效果</t>
  </si>
  <si>
    <t>马畅镇安巷村股份经济合作社</t>
  </si>
  <si>
    <t>2021年马畅镇留村村黑谷种植产业项目</t>
  </si>
  <si>
    <t>留村村</t>
  </si>
  <si>
    <t>种植黑谷共411亩</t>
  </si>
  <si>
    <t>带动125户384人自主发展黑谷种植产业增收，巩固脱贫效果</t>
  </si>
  <si>
    <t>马畅镇留村村股份经济合作社</t>
  </si>
  <si>
    <t>2021年马畅镇双庙村黑谷种植产业项目</t>
  </si>
  <si>
    <t>双庙村</t>
  </si>
  <si>
    <t>种植黑谷共540亩</t>
  </si>
  <si>
    <t>带动400户1231人自主发展黑谷种植产业增收，巩固脱贫效果</t>
  </si>
  <si>
    <t>马畅镇双庙村股份经济合作社</t>
  </si>
  <si>
    <t>2021年马畅镇高堡村黑谷种植产业项目</t>
  </si>
  <si>
    <t>高堡村</t>
  </si>
  <si>
    <t>种植黑谷共360亩</t>
  </si>
  <si>
    <t>带动300户1021人自主发展黑谷种植产业增收，巩固脱贫效果</t>
  </si>
  <si>
    <t>马畅镇高堡村股份经济合作社</t>
  </si>
  <si>
    <t>2021年马畅镇东社村黑谷种植产业项目</t>
  </si>
  <si>
    <t>东社村</t>
  </si>
  <si>
    <t>种植黑谷共400亩</t>
  </si>
  <si>
    <t>带动198户604人自主发展黑谷种植产业增收，巩固脱贫效果</t>
  </si>
  <si>
    <t>马畅镇东社村股份经济合作社</t>
  </si>
  <si>
    <t>2021年马畅镇东湾村黑谷种植产业项目</t>
  </si>
  <si>
    <t>东湾村</t>
  </si>
  <si>
    <t>种植黑谷共200亩</t>
  </si>
  <si>
    <t>带动210户681人自主发展黑谷种植产业增收，巩固脱贫效果</t>
  </si>
  <si>
    <t>马畅镇东湾村股份经济合作社</t>
  </si>
  <si>
    <t>2021年马畅镇野猪沟村黑谷种植产业项目</t>
  </si>
  <si>
    <t>野猪沟村</t>
  </si>
  <si>
    <t>种植黑谷共150亩</t>
  </si>
  <si>
    <t>带动110户351人自主发展黑谷种植产业增收，巩固脱贫效果</t>
  </si>
  <si>
    <t>马畅镇野猪沟村股份经济合作社</t>
  </si>
  <si>
    <t>2021年马畅镇倪家沟村黑谷种植产业项目</t>
  </si>
  <si>
    <t>倪家沟村</t>
  </si>
  <si>
    <t>种植黑谷共100亩</t>
  </si>
  <si>
    <t>带动90户278人自主发展黑谷种植产业增收，巩固脱贫效果</t>
  </si>
  <si>
    <t>马畅镇倪家沟村股份经济合作社</t>
  </si>
  <si>
    <t>2021年马畅镇尚巨村黑谷种植产业项目</t>
  </si>
  <si>
    <t>尚巨村</t>
  </si>
  <si>
    <t>带动87户172人自主发展黑谷种植产业增收，巩固脱贫效果</t>
  </si>
  <si>
    <t>马畅镇尚巨村股份经济合作社</t>
  </si>
  <si>
    <t>2021年磨子桥镇联合村黑谷补助</t>
  </si>
  <si>
    <t>联合村</t>
  </si>
  <si>
    <t>种槙黑谷200亩</t>
  </si>
  <si>
    <t>通过发展黑谷产业带动120户325人自主发展实现增收</t>
  </si>
  <si>
    <t>磨子桥镇联合村股份经济合作社</t>
  </si>
  <si>
    <t>2021年磨子桥镇牛砭村黑谷补助</t>
  </si>
  <si>
    <t>牛家砭</t>
  </si>
  <si>
    <t>种槙黑谷580亩</t>
  </si>
  <si>
    <t>通过发展黑谷产业带动300户1480人自主发展实现增收</t>
  </si>
  <si>
    <t>磨子桥镇牛家砭股份经济合作社</t>
  </si>
  <si>
    <t>2021年磨子桥镇朱刘村黑谷补助</t>
  </si>
  <si>
    <t>朱刘村</t>
  </si>
  <si>
    <t>种槙黑谷300亩</t>
  </si>
  <si>
    <t>通过发展黑谷产业带动40户123人自主发展实现增收</t>
  </si>
  <si>
    <t>磨子桥镇朱刘村股份经济合作社</t>
  </si>
  <si>
    <t>2021年磨子桥镇冯杨村黑谷补助</t>
  </si>
  <si>
    <t>冯杨村</t>
  </si>
  <si>
    <t>通过发展黑谷产业带动100户350人自主发展实现增收</t>
  </si>
  <si>
    <t>磨子桥镇冯杨村股份经济合作社</t>
  </si>
  <si>
    <t>2021年磨子桥镇常牟村黑谷补助</t>
  </si>
  <si>
    <t>常牟村</t>
  </si>
  <si>
    <t>通过发展黑谷产业带动60户180人自主发展实现增收</t>
  </si>
  <si>
    <t>磨子桥镇常牟村股份经济合作社</t>
  </si>
  <si>
    <t>2021年磨子桥镇张山下村黑谷补助</t>
  </si>
  <si>
    <t>张山下村</t>
  </si>
  <si>
    <t>通过发展黑谷产业带动60户218人自主发展实现增收</t>
  </si>
  <si>
    <t>磨子桥镇张山下村股份经济合作社</t>
  </si>
  <si>
    <t>2021年磨子桥镇沙溪村黑谷补助</t>
  </si>
  <si>
    <t>沙溪村</t>
  </si>
  <si>
    <t>种槙黑谷100亩</t>
  </si>
  <si>
    <t>通过发展黑谷产业带动80户280人自主发展实现增收</t>
  </si>
  <si>
    <t>磨子桥镇沙溪村股份经济合作社</t>
  </si>
  <si>
    <t>2021年磨子桥镇石佛村黑谷补助</t>
  </si>
  <si>
    <t>石佛村</t>
  </si>
  <si>
    <t>通过发展黑谷产业带动69户212人自主发展实现增收</t>
  </si>
  <si>
    <t>磨子桥镇石佛村股份经济合作社</t>
  </si>
  <si>
    <t>2021年磨子桥镇金土村黑谷补助</t>
  </si>
  <si>
    <t>金土村</t>
  </si>
  <si>
    <t>种槙黑谷150亩</t>
  </si>
  <si>
    <t>通过发展黑谷产业带动120户480人自主发展实现增收</t>
  </si>
  <si>
    <t>磨子桥镇金土村股份经济合作社</t>
  </si>
  <si>
    <t>2021年磨子桥镇罗坝村黑谷补助</t>
  </si>
  <si>
    <t>罗坝村</t>
  </si>
  <si>
    <t>种植黑谷200亩</t>
  </si>
  <si>
    <t>通过发展黑谷产业带动129户474人自主发展实现增收</t>
  </si>
  <si>
    <t>磨子桥镇罗坝村股份经济合作社</t>
  </si>
  <si>
    <t>2021年磨子桥镇三台村黑谷补助</t>
  </si>
  <si>
    <t>三台村</t>
  </si>
  <si>
    <t>种槙黑谷50亩</t>
  </si>
  <si>
    <t>通过发展黑谷产业带动35户108人自主发展实现增收</t>
  </si>
  <si>
    <t>磨子桥镇三台村股份经济合作社</t>
  </si>
  <si>
    <t>2021年磨子桥镇张家坝村黑谷补助</t>
  </si>
  <si>
    <t>张家坝村</t>
  </si>
  <si>
    <t>通过发展黑谷产业带动68户211人自主发展实现增收</t>
  </si>
  <si>
    <t>磨子桥镇张家坝村股份经济合作社</t>
  </si>
  <si>
    <t>2021年磨子桥镇艾河垭村黑谷补助</t>
  </si>
  <si>
    <t>艾河垭村</t>
  </si>
  <si>
    <t>通过发展黑谷产业带动60户206人自主发展实现增收</t>
  </si>
  <si>
    <t>磨子桥镇艾河垭村股份经济合作社</t>
  </si>
  <si>
    <t>2021年磨子桥镇长沟村黑谷补助</t>
  </si>
  <si>
    <t>长沟村</t>
  </si>
  <si>
    <t>黑谷种植100亩</t>
  </si>
  <si>
    <t>通过发展黑谷产业带动35户124人自主发展实现增收</t>
  </si>
  <si>
    <t>磨子桥镇长沟村股份经济合作社</t>
  </si>
  <si>
    <t>2021年磨子桥镇洛家村黑谷补助</t>
  </si>
  <si>
    <t>洛家村</t>
  </si>
  <si>
    <t>磨子桥镇洛家村股份经济合作社</t>
  </si>
  <si>
    <t>2021年磨子桥镇晏家坝村黑谷补助</t>
  </si>
  <si>
    <t>晏家坝村</t>
  </si>
  <si>
    <t>通过发展黑谷产业带动42户128人自主发展实现增收</t>
  </si>
  <si>
    <t>磨子桥镇晏家坝村股份经济合作社</t>
  </si>
  <si>
    <t>2021年磨子桥镇龙新村黑谷补助</t>
  </si>
  <si>
    <t>龙新村</t>
  </si>
  <si>
    <t>通过发展黑谷产业带动40户150人自主发展实现增收</t>
  </si>
  <si>
    <t>磨子桥镇龙新村股份经济合作社</t>
  </si>
  <si>
    <t>2021年磨子桥镇八一村黑谷补助</t>
  </si>
  <si>
    <t>八一村</t>
  </si>
  <si>
    <t>通过发展黑谷产业带动135户497人自主发展实现增收</t>
  </si>
  <si>
    <t>磨子桥镇八一村股份经济合作社</t>
  </si>
  <si>
    <t>2021年磨子桥镇中营村黑谷补助</t>
  </si>
  <si>
    <t>中营村</t>
  </si>
  <si>
    <t>通过发展黑谷产业带动80户360人自主发展实现增收</t>
  </si>
  <si>
    <t>磨子桥镇中营村股份经济合作社</t>
  </si>
  <si>
    <t>2021年磨子桥镇治杨村黑谷补助</t>
  </si>
  <si>
    <t>治杨村</t>
  </si>
  <si>
    <t>通过发展黑谷产业带动120户420人自主发展实现增收</t>
  </si>
  <si>
    <t>磨子桥镇治杨村股份经济合作社</t>
  </si>
  <si>
    <t>2021年磨子桥镇一心村黑谷补助</t>
  </si>
  <si>
    <t>一心村</t>
  </si>
  <si>
    <t>通过发展黑谷产业带动315户1200人自主发展实现增收</t>
  </si>
  <si>
    <t>磨子桥镇一心村股份经济合作社</t>
  </si>
  <si>
    <t>2021年磨子桥镇水田村黑谷补助</t>
  </si>
  <si>
    <t>水田村</t>
  </si>
  <si>
    <t>种槙黑谷250亩</t>
  </si>
  <si>
    <t>通过发展黑谷产业带动327户1118人自主发展实现增收</t>
  </si>
  <si>
    <t>磨子桥镇水田村股份经济合作社</t>
  </si>
  <si>
    <t>2021年磨子桥镇关垭村黑谷补助</t>
  </si>
  <si>
    <t>关垭村</t>
  </si>
  <si>
    <t>通过发展黑谷产业带动80户260人自主发展实现增收</t>
  </si>
  <si>
    <t>磨子桥镇关垭村股份经济合作社</t>
  </si>
  <si>
    <t>2021年磨子桥镇小江村黑谷补助</t>
  </si>
  <si>
    <t>小江村</t>
  </si>
  <si>
    <t>通过发展黑谷产业带动120户323人自主发展实现增收</t>
  </si>
  <si>
    <t>磨子桥镇小江村股份经济合作社</t>
  </si>
  <si>
    <t>2021年磨子桥镇柳树庙村黑谷补助</t>
  </si>
  <si>
    <t>柳树庙村</t>
  </si>
  <si>
    <t>种槙黑谷80亩</t>
  </si>
  <si>
    <t>通过发展黑谷产业带动40户98人自主发展实现增收</t>
  </si>
  <si>
    <t>磨子桥镇柳树庙村股份经济合作社</t>
  </si>
  <si>
    <t>2021年磨子桥镇白何村黑谷补助</t>
  </si>
  <si>
    <t>白何村</t>
  </si>
  <si>
    <t>通过发展黑谷产业带动50户180人自主发展实现增收</t>
  </si>
  <si>
    <t>磨子桥镇白何村股份经济合作社</t>
  </si>
  <si>
    <t>2021年磨子桥镇袁寨村黑谷补助</t>
  </si>
  <si>
    <t>袁寨村</t>
  </si>
  <si>
    <t>通过发展黑谷产业带动120户320人自主发展实现增收</t>
  </si>
  <si>
    <t>磨子桥镇袁寨村股份经济合作社</t>
  </si>
  <si>
    <t>2021年戚氏办竹园村黑谷种植产业发展奖补项目</t>
  </si>
  <si>
    <t>竹园村</t>
  </si>
  <si>
    <t>发展种植黑谷800亩</t>
  </si>
  <si>
    <t>带动358户群众（其中低收入农户21户）发展种植黑谷800亩，亩均种植补助150元/亩，黑谷产业规模发展既能提升我县黑谷品牌知名度和附加值，又能提高市场占有率和竞争力，实现产业增效，农民增收。</t>
  </si>
  <si>
    <t>戚氏办竹园村股份经济合作社</t>
  </si>
  <si>
    <t>2021年戚氏办五郎庙社区黑谷种植产业发展奖补项目</t>
  </si>
  <si>
    <t>五郎庙社区</t>
  </si>
  <si>
    <t>带动365户群众（其中低收入农户43户）发展种植黑谷800亩，亩均种植补助150元/亩，黑谷产业规模发展既能提升我县黑谷品牌知名度和附加值，又能提高市场占有率和竞争力，实现产业增效，农民增收。</t>
  </si>
  <si>
    <t>戚氏办五郎庙社区股份经济合作社</t>
  </si>
  <si>
    <t>2021年戚氏办全丰村黑谷种植产业发展奖补项目</t>
  </si>
  <si>
    <t>全丰村</t>
  </si>
  <si>
    <t>带动336户群众（其中低收入农户23户）发展种植黑谷800亩，亩均种植补助150元/亩，黑谷产业规模发展既能提升我县黑谷品牌知名度和附加值，又能提高市场占有率和竞争力，实现产业增效，农民增收。</t>
  </si>
  <si>
    <t>戚氏办全丰村股份经济合作社</t>
  </si>
  <si>
    <t>2021年戚氏办戚氏村黑谷种植产业发展奖补项目</t>
  </si>
  <si>
    <t>戚氏村</t>
  </si>
  <si>
    <t>带动306户群众（其中低收入农户97户）发展种植黑谷800亩，亩均种植补助150元/亩，黑谷产业规模发展既能提升我县黑谷品牌知名度和附加值，又能提高市场占有率和竞争力，实现产业增效，农民增收。</t>
  </si>
  <si>
    <t>戚氏办戚氏村股份经济合作社</t>
  </si>
  <si>
    <t>2021年戚氏办后村村黑谷种植产业发展奖补项目</t>
  </si>
  <si>
    <t>后村村</t>
  </si>
  <si>
    <t>发展种植黑谷500亩</t>
  </si>
  <si>
    <t>带动236户群众（其中低收入农户19户）发展种植黑谷500亩，亩均种植补助150元/亩，黑谷产业规模发展既能提升我县黑谷品牌知名度和附加值，又能提高市场占有率和竞争力，实现产业增效，农民增收。</t>
  </si>
  <si>
    <t>戚氏办后村村股份经济合作社</t>
  </si>
  <si>
    <t>2021年戚氏办七眼泉村黑谷种植产业发展奖补项目</t>
  </si>
  <si>
    <t>七眼泉村</t>
  </si>
  <si>
    <t>带动228户群众（其中低收入农户29户）发展种植黑谷500亩，亩均种植补助150元/亩，。</t>
  </si>
  <si>
    <t>戚氏办七眼泉村股份经济合作社</t>
  </si>
  <si>
    <t>2021年戚氏办张沟村黑谷种植产业发展奖补项目</t>
  </si>
  <si>
    <t>张沟村</t>
  </si>
  <si>
    <t>带动227户群众（其中低收入农户26户）发展种植黑谷500亩，亩均种植补助150元/亩。</t>
  </si>
  <si>
    <t>戚氏办张沟村股份经济合作社</t>
  </si>
  <si>
    <t>2021年戚氏办石羊村黑谷种植产业发展奖补项目</t>
  </si>
  <si>
    <t>石羊村</t>
  </si>
  <si>
    <t>带动206户群众（其中低收入农户59户）发展种植黑谷500亩，亩均种植补助150元/亩，。</t>
  </si>
  <si>
    <t>戚氏办石羊村股份经济合作社</t>
  </si>
  <si>
    <t>2021年戚氏办魏家庙村黑谷种植产业发展奖补项目</t>
  </si>
  <si>
    <t>魏家庙村</t>
  </si>
  <si>
    <t>发展种植黑谷400亩</t>
  </si>
  <si>
    <t>带动203户群众（其中低收入农户43户）发展种植黑谷500亩，亩均种植补助150元/亩，。</t>
  </si>
  <si>
    <t>戚氏办魏家庙村股份经济合作社</t>
  </si>
  <si>
    <t>2021年谢村镇范坝村黑谷种植项目</t>
  </si>
  <si>
    <t>范坝村</t>
  </si>
  <si>
    <t>种植黑谷440亩</t>
  </si>
  <si>
    <t>带动765户，2885人，发展黑谷增收</t>
  </si>
  <si>
    <t>谢村镇范坝村股份经济合作社</t>
  </si>
  <si>
    <t>2021年谢村镇六陵渡村黑谷种植项目</t>
  </si>
  <si>
    <t>六陵渡村</t>
  </si>
  <si>
    <t>种植黑谷380亩</t>
  </si>
  <si>
    <t>带动685户，2080人，发展黑谷增收</t>
  </si>
  <si>
    <t>六陵渡村股份经济合作社</t>
  </si>
  <si>
    <t>2021年谢村镇镇江村黑谷种植项目</t>
  </si>
  <si>
    <t>种植黑谷1000亩</t>
  </si>
  <si>
    <t>带动686户，2050人，发展黑谷增收</t>
  </si>
  <si>
    <t>谢村镇镇江村股份经济合作社</t>
  </si>
  <si>
    <t>2021年谢村镇谢村村黑谷种植项目</t>
  </si>
  <si>
    <t>谢村村</t>
  </si>
  <si>
    <t>种植黑谷100亩</t>
  </si>
  <si>
    <t>带动435户，1520人，发展黑谷增收</t>
  </si>
  <si>
    <t>谢村镇谢村村股份经济合作社</t>
  </si>
  <si>
    <t>2021年谢村镇东韩村黑谷种植项目</t>
  </si>
  <si>
    <t>东韩村</t>
  </si>
  <si>
    <t>种植黑谷700亩</t>
  </si>
  <si>
    <t>带动876户，2780人，发展黑谷增收</t>
  </si>
  <si>
    <t>谢村镇东韩村股份经济合作社</t>
  </si>
  <si>
    <t>2021年谢村镇智果村黑谷种植项目</t>
  </si>
  <si>
    <t>智果村</t>
  </si>
  <si>
    <t>带动360户，1750人，发展黑谷增收</t>
  </si>
  <si>
    <t>谢村镇智果村股份经济合作社</t>
  </si>
  <si>
    <t>2021年谢村镇后社村黑谷种植项目</t>
  </si>
  <si>
    <t>后社村</t>
  </si>
  <si>
    <t>种植黑谷400亩</t>
  </si>
  <si>
    <t>带动385户，1150人，发展黑谷增收</t>
  </si>
  <si>
    <t>谢村镇后社村股份经济合作社</t>
  </si>
  <si>
    <t>2021年谢村镇东坡村黑谷种植项目</t>
  </si>
  <si>
    <t>东坡村</t>
  </si>
  <si>
    <t>种植黑谷420亩</t>
  </si>
  <si>
    <t>带动428户，1875人，发展黑谷增收</t>
  </si>
  <si>
    <t>谢村镇东坡村股份经济合作社</t>
  </si>
  <si>
    <t>2021年谢村镇前湾村黑谷种植项目</t>
  </si>
  <si>
    <t>前湾村</t>
  </si>
  <si>
    <t>种植黑谷940亩</t>
  </si>
  <si>
    <t>带动765户，2218人，发展黑谷增收</t>
  </si>
  <si>
    <t>谢村镇前湾村股份经济合作社</t>
  </si>
  <si>
    <t>2021年谢村镇后湾村黑谷种植项目</t>
  </si>
  <si>
    <t>后湾村</t>
  </si>
  <si>
    <t>带动356户，1220人，发展黑谷增收</t>
  </si>
  <si>
    <t>谢村镇后湾村股份经济合作社</t>
  </si>
  <si>
    <t>2021年谢村镇小池村黑谷种植项目</t>
  </si>
  <si>
    <t>小池村</t>
  </si>
  <si>
    <t>带动320户，1025人，发展黑谷增收</t>
  </si>
  <si>
    <t>谢村镇小池村股份经济合作社</t>
  </si>
  <si>
    <t>2021年谢村镇大池村黑谷种植项目</t>
  </si>
  <si>
    <t>大池村</t>
  </si>
  <si>
    <t>带动205户，822人，发展黑谷增收</t>
  </si>
  <si>
    <t>谢村镇大池村股份经济合作社</t>
  </si>
  <si>
    <t>2021年谢村镇下溢水村黑谷种植项目</t>
  </si>
  <si>
    <t>下溢水村</t>
  </si>
  <si>
    <t>带动685户，2650人，发展黑谷增收</t>
  </si>
  <si>
    <t>谢村镇下溢水村股份经济合作社</t>
  </si>
  <si>
    <t>2021年谢村镇四兴村黑谷种植项目</t>
  </si>
  <si>
    <t>四兴村</t>
  </si>
  <si>
    <t>种植黑谷450亩</t>
  </si>
  <si>
    <t>带动485户，1538人，发展黑谷增收</t>
  </si>
  <si>
    <t>谢村镇四兴村股份经济合作社</t>
  </si>
  <si>
    <t>2021年谢村镇四红村黑谷种植项目</t>
  </si>
  <si>
    <t>四红村</t>
  </si>
  <si>
    <t>种植黑谷550亩</t>
  </si>
  <si>
    <t>带动525户，1862人，发展黑谷增收</t>
  </si>
  <si>
    <t>谢村镇四红村股份经济合作社</t>
  </si>
  <si>
    <t>2021年谢村镇五丰村黑谷种植项目</t>
  </si>
  <si>
    <t>五丰村</t>
  </si>
  <si>
    <t>带动585户，1765人，发展黑谷增收</t>
  </si>
  <si>
    <t>谢村镇五丰村股份经济合作社</t>
  </si>
  <si>
    <t>2021年谢村镇六联村黑谷种植项目</t>
  </si>
  <si>
    <t>六联村</t>
  </si>
  <si>
    <t>种植黑谷600亩</t>
  </si>
  <si>
    <t>带动412户，1458人，发展黑谷增收</t>
  </si>
  <si>
    <t>谢村镇六联村股份经济合作社</t>
  </si>
  <si>
    <t>2021年谢村镇海联村黑谷种植项目</t>
  </si>
  <si>
    <t>海莲村</t>
  </si>
  <si>
    <t>带动415户，1620人，发展黑谷增收</t>
  </si>
  <si>
    <t>谢村镇海莲村股份经济合作社</t>
  </si>
  <si>
    <t>2021年谢村镇江村村黑谷种植项目</t>
  </si>
  <si>
    <t>江村村</t>
  </si>
  <si>
    <t>种植黑谷680亩</t>
  </si>
  <si>
    <t>带动428户，1530人，发展黑谷增收</t>
  </si>
  <si>
    <t>谢村镇江村村股份经济合作社</t>
  </si>
  <si>
    <t>2021年谢村镇五间村黑谷种植项目</t>
  </si>
  <si>
    <t>五间村</t>
  </si>
  <si>
    <t>种植黑谷650亩</t>
  </si>
  <si>
    <t>带动688户，2015人，发展黑谷增收</t>
  </si>
  <si>
    <t>谢村镇五间村股份经济合作社</t>
  </si>
  <si>
    <t>2021年谢村镇秋苗村黑谷种植项目</t>
  </si>
  <si>
    <t>秋庙村</t>
  </si>
  <si>
    <t>种植黑谷460亩</t>
  </si>
  <si>
    <t>带动228户，685人，发展黑谷增收</t>
  </si>
  <si>
    <t>谢村镇秋庙村股份经济合作社</t>
  </si>
  <si>
    <t>2021年谢村镇回龙村黑谷种植项目</t>
  </si>
  <si>
    <t>回龙村</t>
  </si>
  <si>
    <t>种植黑谷820亩</t>
  </si>
  <si>
    <t>带动752户，2653人，发展黑谷增收</t>
  </si>
  <si>
    <t>谢村镇回龙村股份经济合作社</t>
  </si>
  <si>
    <t>2021年谢村镇杜家村黑谷种植项目</t>
  </si>
  <si>
    <t>杜家村</t>
  </si>
  <si>
    <t>带动298户，875人，发展黑谷增收</t>
  </si>
  <si>
    <t>谢村镇杜家村股份经济合作社</t>
  </si>
  <si>
    <t>2021年谢村镇老庙村黑谷种植项目</t>
  </si>
  <si>
    <t>老庙村</t>
  </si>
  <si>
    <t>种植黑谷500亩</t>
  </si>
  <si>
    <t>带动325户，986人，发展黑谷增收</t>
  </si>
  <si>
    <t>谢村镇老庙村股份经济合作社</t>
  </si>
  <si>
    <t>云阳村黑谷种植奖补项目</t>
  </si>
  <si>
    <t>云阳村</t>
  </si>
  <si>
    <t>辖区新发展黑谷种植面积276亩</t>
  </si>
  <si>
    <t>带动辖区农户户均增收360.00元</t>
  </si>
  <si>
    <t>洋州办云阳村股份经济合作社</t>
  </si>
  <si>
    <t>平溪村黑谷种植奖补项目</t>
  </si>
  <si>
    <t>平溪村</t>
  </si>
  <si>
    <t>辖区新发展黑谷种植面积730亩</t>
  </si>
  <si>
    <t>带动辖区农户户均增收300元</t>
  </si>
  <si>
    <t>洋州办平溪村股份经济合作社</t>
  </si>
  <si>
    <t>梁家村黑谷种植奖补项目</t>
  </si>
  <si>
    <t>梁家村</t>
  </si>
  <si>
    <t>辖区新发展黑谷种植面积400亩</t>
  </si>
  <si>
    <t>带动辖区农户户均增收200元。</t>
  </si>
  <si>
    <t>洋州办梁家村股份经济合作社</t>
  </si>
  <si>
    <t>何家村黑谷种植奖补项目</t>
  </si>
  <si>
    <t>何家村</t>
  </si>
  <si>
    <t>洋州办何家村股份经济合作社</t>
  </si>
  <si>
    <t>贯溪村黑谷种植奖补项目</t>
  </si>
  <si>
    <t>贯溪村</t>
  </si>
  <si>
    <t>辖区新发展黑谷种植面积300亩</t>
  </si>
  <si>
    <t>带动辖区农户户均增收300元。</t>
  </si>
  <si>
    <t>洋州办贯溪村股份经济合作社</t>
  </si>
  <si>
    <t>东联村黑谷种植奖补项目</t>
  </si>
  <si>
    <t>东联村</t>
  </si>
  <si>
    <t>新发展黑谷种植项目55亩</t>
  </si>
  <si>
    <t>洋州办东联村股份经济合作社</t>
  </si>
  <si>
    <t>白鹤村黑谷种植奖补项目</t>
  </si>
  <si>
    <t>白鹤村</t>
  </si>
  <si>
    <t>白鹤村新发展黑谷种植面积300亩</t>
  </si>
  <si>
    <t>洋州办白鹤村股份经济合作社</t>
  </si>
  <si>
    <t>龙泉村黑谷种植奖补项目</t>
  </si>
  <si>
    <t>龙泉村</t>
  </si>
  <si>
    <t>辖区发展黑谷种植面积620亩</t>
  </si>
  <si>
    <t>带动辖区农户户均增收600元。</t>
  </si>
  <si>
    <t>洋州办龙泉村股份经济合作社</t>
  </si>
  <si>
    <t>木瓜园村村黑谷种植奖补项目</t>
  </si>
  <si>
    <t>木瓜园村</t>
  </si>
  <si>
    <t>辖区新发展黑谷种植面积200亩</t>
  </si>
  <si>
    <t>洋州办木瓜园村股份经济合作社</t>
  </si>
  <si>
    <t>2021年溢水镇波溪村黑谷产业种植补贴项目</t>
  </si>
  <si>
    <t>波溪村</t>
  </si>
  <si>
    <t>发展种植特色产业黑谷种植100亩</t>
  </si>
  <si>
    <t>带动181户567人（其中低收入人群72户249人），发展黑谷种植产业，亩均补贴150元。</t>
  </si>
  <si>
    <t>溢水镇波溪村股份经济合作社</t>
  </si>
  <si>
    <t>2021年溢水镇桂峰村黑谷产业种植补贴项目</t>
  </si>
  <si>
    <t>桂峰村</t>
  </si>
  <si>
    <t>带动230户616人（其中低收入人群83户261人）发展黑谷种植产业，亩均补贴150元。</t>
  </si>
  <si>
    <t>溢水镇桂峰村股份经济合作社</t>
  </si>
  <si>
    <t>2021年溢水镇花园村黑谷产业种植补贴项目</t>
  </si>
  <si>
    <t>花园村</t>
  </si>
  <si>
    <t>带动345户1012人（其中低收入人口127户378人）发展黑谷种植产业，亩均补贴150元。</t>
  </si>
  <si>
    <t>溢水镇花园村股份经济合作社</t>
  </si>
  <si>
    <t>2021年溢水镇刘庄村黑谷产业种植补贴项目</t>
  </si>
  <si>
    <t>刘庄村</t>
  </si>
  <si>
    <t>带动191户602人（其中低收入人群36户88人），发展黑谷种植产业，亩均补贴150元。</t>
  </si>
  <si>
    <t>溢水镇刘庄村股份经济合作社</t>
  </si>
  <si>
    <t>2021年溢水镇时家坡村黑谷产业种植补贴项目</t>
  </si>
  <si>
    <t>时家坡村</t>
  </si>
  <si>
    <t>带动231户696人（其中低收入人群86户296人），发展黑谷种植产业，亩均补贴150元。</t>
  </si>
  <si>
    <t>溢水镇时家坡村股份经济合作社</t>
  </si>
  <si>
    <t>2021年溢水镇西河村黑谷产业种植补贴项目</t>
  </si>
  <si>
    <t>西河村</t>
  </si>
  <si>
    <t>带动297户967人（其中低收入人群119户358人）发展黑谷种植产业，亩均补贴150元。</t>
  </si>
  <si>
    <t>溢水镇西河村股份经济合作社</t>
  </si>
  <si>
    <t>2021年溢水镇垭垥村黑谷产业种植补贴项目</t>
  </si>
  <si>
    <t>垭垥村</t>
  </si>
  <si>
    <t>带动216户643人（其中低收入人群受益69户218人），发展黑谷种植产业，亩均补贴150元。。</t>
  </si>
  <si>
    <t>溢水镇垭垥村股份经济合作社</t>
  </si>
  <si>
    <t>2021年溢水镇窑坪村黑谷产业种植补贴项目</t>
  </si>
  <si>
    <t>窑坪村</t>
  </si>
  <si>
    <t>带动300户799人（低收入人群170户520人），发展黑谷种植产业，亩均补贴150元。。</t>
  </si>
  <si>
    <t>溢水镇窑坪村股份经济合作社</t>
  </si>
  <si>
    <t>2021年溢水镇药树坝村黑谷产业种植补贴项目</t>
  </si>
  <si>
    <t>药树坝村</t>
  </si>
  <si>
    <t>带动185户557人（其中低收入人群101户557人），发展黑谷种植产业，亩均补贴150元。</t>
  </si>
  <si>
    <t>溢水镇药树坝村股份经济合作社</t>
  </si>
  <si>
    <t>2021年溢水镇后坝河村黑谷产业种植补贴项目</t>
  </si>
  <si>
    <t>后坝河村</t>
  </si>
  <si>
    <t>发展种植特色产业黑谷种植120亩</t>
  </si>
  <si>
    <t>带动327户，885人（其中低收入户142户416人）发展黑谷种植产业，亩均补贴150元。</t>
  </si>
  <si>
    <t>溢水镇后坝河村股份经济合作社</t>
  </si>
  <si>
    <t>2021年溢水镇岭底村黑谷产业种植补贴项目</t>
  </si>
  <si>
    <t>岭底村</t>
  </si>
  <si>
    <t>带动359户1032人（其中低收入人群90户236人），发展黑谷种植产业，亩均补贴150元。</t>
  </si>
  <si>
    <t>溢水镇岭底村股份经济合作社</t>
  </si>
  <si>
    <t>2021年溢水镇西山村黑谷产业种植补贴项目</t>
  </si>
  <si>
    <t>西山村</t>
  </si>
  <si>
    <t>带动233户835人（其中低收入人群92户338人），发展黑谷种植产业，亩均补贴150元。</t>
  </si>
  <si>
    <t>溢水镇西山村股份经济合作社</t>
  </si>
  <si>
    <t>2021年溢水镇上溢水村黑谷产业种植补贴项目</t>
  </si>
  <si>
    <t>上溢水村</t>
  </si>
  <si>
    <t>发展种植特色产业黑谷种植320亩</t>
  </si>
  <si>
    <t>带动553户1752人（其中低收入人群92户338人），发展黑谷种植产业，亩均补贴150元。</t>
  </si>
  <si>
    <t>溢水镇上溢水村股份经济合作社</t>
  </si>
  <si>
    <t>2021年溢水镇尹家泉村黑谷产业种植补贴项目</t>
  </si>
  <si>
    <t>尹家泉村</t>
  </si>
  <si>
    <t>发展种植特色产业黑谷种植350亩</t>
  </si>
  <si>
    <t>带动515户1624人（其中低收入人群23户66人），发展黑谷种植产业，亩均补贴150元。</t>
  </si>
  <si>
    <t>溢水镇尹家泉村股份经济合作社</t>
  </si>
  <si>
    <t>2021年溢水镇大庄坡村黑谷业种植补贴项目</t>
  </si>
  <si>
    <t>大庄坡村</t>
  </si>
  <si>
    <t>发展种植特色产业黑谷种植80亩</t>
  </si>
  <si>
    <t>带动184户634人（其中低收入人群65户239人）发展黑谷种植产业，亩均补贴150元。</t>
  </si>
  <si>
    <t>溢水镇大庄坡村股份经济合作社</t>
  </si>
  <si>
    <t>2021年溢水镇木家村黑谷产业种植补贴项目</t>
  </si>
  <si>
    <t>木家村</t>
  </si>
  <si>
    <t>带动68户218人（其中低收入人群31户116人）发展黑谷种植产业，亩均补贴150元。</t>
  </si>
  <si>
    <t>溢水镇木家村股份经济合作社</t>
  </si>
  <si>
    <t>纸坊办巩家槽社区黑谷种植项目</t>
  </si>
  <si>
    <t>巩家槽社区</t>
  </si>
  <si>
    <t>种植黑谷50亩</t>
  </si>
  <si>
    <t>带动全村低收入6户17人增加收益</t>
  </si>
  <si>
    <t>纸坊办巩家槽社区股份经济合作社</t>
  </si>
  <si>
    <t>纸坊办纸坊街村黑谷种植项目</t>
  </si>
  <si>
    <t>纸坊街村</t>
  </si>
  <si>
    <t>带动全村低收入9户32人增加收益</t>
  </si>
  <si>
    <t>纸坊办纸坊街村股份经济合作社</t>
  </si>
  <si>
    <t>纸坊办李家村社区黑谷种植项目</t>
  </si>
  <si>
    <t>李家村社区</t>
  </si>
  <si>
    <t>带动全村低收入11户36人增加收益</t>
  </si>
  <si>
    <t>纸坊办李家村社区股份经济合作社</t>
  </si>
  <si>
    <t>纸坊办周家坎村黑谷种植项目</t>
  </si>
  <si>
    <t>周家坎村</t>
  </si>
  <si>
    <t>带动全村低收入16户56人增加收益</t>
  </si>
  <si>
    <t>纸坊办周家坎村股份经济合作社</t>
  </si>
  <si>
    <t>纸坊办草坝村黑谷种植项目</t>
  </si>
  <si>
    <t>草坝村</t>
  </si>
  <si>
    <t>带动全村低收入5户8人增加收益</t>
  </si>
  <si>
    <t>纸坊办草坝村股份经济合作社</t>
  </si>
  <si>
    <t xml:space="preserve">  </t>
  </si>
  <si>
    <t>纸坊办文同村黑谷种植项目</t>
  </si>
  <si>
    <t>文同村</t>
  </si>
  <si>
    <t>带动全村低收入11户34人增加收益</t>
  </si>
  <si>
    <t>纸坊办文同村股份经济合作社</t>
  </si>
  <si>
    <t>纸坊办西岭村黑谷种植项目</t>
  </si>
  <si>
    <t>西岭村</t>
  </si>
  <si>
    <t>带动全村低收入21户76人增加收益</t>
  </si>
  <si>
    <t>纸坊办西岭村股份经济合作社</t>
  </si>
  <si>
    <t>纸坊办田岭村黑谷种植项目</t>
  </si>
  <si>
    <t>田岭村</t>
  </si>
  <si>
    <t>种植黑谷300亩</t>
  </si>
  <si>
    <t>带动全村低收入15户43人增加收益</t>
  </si>
  <si>
    <t>纸坊办田岭村股份经济合作社</t>
  </si>
  <si>
    <t>纸坊办清凉村黑谷种植项目</t>
  </si>
  <si>
    <t>清凉村</t>
  </si>
  <si>
    <t>带动全村低收入12户38人增加收益</t>
  </si>
  <si>
    <t>纸坊办清凉村股份经济合作社</t>
  </si>
  <si>
    <t>纸坊办冉家村黑谷种植项目</t>
  </si>
  <si>
    <t>冉家村</t>
  </si>
  <si>
    <t>带动全村低收入10户27人增加收益</t>
  </si>
  <si>
    <t>纸坊办冉家村股份经济合作社</t>
  </si>
  <si>
    <t>纸坊办孟浴村黑谷种植项目</t>
  </si>
  <si>
    <t>孟浴村</t>
  </si>
  <si>
    <t>种植黑谷150亩</t>
  </si>
  <si>
    <t>带动全村低收入8户15人增加收益</t>
  </si>
  <si>
    <t>纸坊办孟浴村股份经济合作社</t>
  </si>
  <si>
    <t>纸坊办流浴村黑谷种植项目</t>
  </si>
  <si>
    <t>流浴村</t>
  </si>
  <si>
    <t>带动全村低收入16户33人增加收益</t>
  </si>
  <si>
    <t>纸坊办流浴村股份经济合作社</t>
  </si>
  <si>
    <t>纸坊办王庄村黑谷种植项目</t>
  </si>
  <si>
    <t>王庄村</t>
  </si>
  <si>
    <t>带动全村低收入8户17人增加收益</t>
  </si>
  <si>
    <t>纸坊办王庄村股份经济合作社</t>
  </si>
  <si>
    <t>纸坊办上坪村黑谷种植项目</t>
  </si>
  <si>
    <t>上坪村</t>
  </si>
  <si>
    <t>带动全村低收入9户21人增加收益</t>
  </si>
  <si>
    <t>纸坊办上坪村股份经济合作社</t>
  </si>
  <si>
    <t>纸坊办白石村黑谷种植项目</t>
  </si>
  <si>
    <t>白石村</t>
  </si>
  <si>
    <t>带动全村低收入8户20人增加收益</t>
  </si>
  <si>
    <t>纸坊办白石村股份经济合作社</t>
  </si>
  <si>
    <t>纸坊办冯岭村黑谷种植项目</t>
  </si>
  <si>
    <t>冯岭村</t>
  </si>
  <si>
    <t>带动全村低收入7户16人增加收益</t>
  </si>
  <si>
    <t>纸坊办冯岭村股份经济合作社</t>
  </si>
  <si>
    <t>纸坊办柳冉村黑谷种植项目</t>
  </si>
  <si>
    <t>柳冉村</t>
  </si>
  <si>
    <t>带动全村低收入7户17人增加收益</t>
  </si>
  <si>
    <t>纸坊办柳冉村股份经济合作社</t>
  </si>
  <si>
    <t>纸坊办任桃村黑谷种植项目</t>
  </si>
  <si>
    <t>任桃村</t>
  </si>
  <si>
    <t>带动全村低收入12户28人增加收益</t>
  </si>
  <si>
    <t>纸坊办任桃村股份经济合作社</t>
  </si>
  <si>
    <t>纸坊办韩家湾村黑谷种植项目</t>
  </si>
  <si>
    <t>韩家湾村</t>
  </si>
  <si>
    <t>带动全村低收入9户23人增加收益</t>
  </si>
  <si>
    <t>纸坊办韩家湾村股份经济合作社</t>
  </si>
  <si>
    <t>2021年镇江村猕猴桃仓储建设</t>
  </si>
  <si>
    <t>修建猕猴桃气调库600立方米</t>
  </si>
  <si>
    <t>2021.3-12</t>
  </si>
  <si>
    <t>带动135户463人脱贫户发展产业，巩固脱贫成效。</t>
  </si>
  <si>
    <t>项目建设过程</t>
  </si>
  <si>
    <t>2021年白石村食用菌种植产业园围网建设项目</t>
  </si>
  <si>
    <t>建设香菇产业园围网长4500米</t>
  </si>
  <si>
    <t>解决328人产业发展设施问题，受益14户，41人。</t>
  </si>
  <si>
    <t>2021年长坝村产业园配套设施建设项目</t>
  </si>
  <si>
    <t>安装太阳能杀虫灯120盏</t>
  </si>
  <si>
    <t>太阳杀虫灯带动一般农户163户495人，脱贫户65户245人。</t>
  </si>
  <si>
    <t>平溪村特异稻米品种试验示范基地建设</t>
  </si>
  <si>
    <t>特异稻米品种试验70个，建设示范基地50亩</t>
  </si>
  <si>
    <t>2021.3-13</t>
  </si>
  <si>
    <t>特异稻米资源保护，订单收购及统防统治，户均增收500元</t>
  </si>
  <si>
    <t>项目实施过程</t>
  </si>
  <si>
    <t>2021年戚氏办石羊村气调库建设项目</t>
  </si>
  <si>
    <t>新建气调库一座，气调库容积200吨，冷库容积10立方米</t>
  </si>
  <si>
    <t>解决5户脱贫人口就业，解决农副产品销售问题，受益脱贫户58户</t>
  </si>
  <si>
    <t>2021年龙溪村厂胜蜂业产业园主道路拓宽砌护工程</t>
  </si>
  <si>
    <t>长0.6km、拓宽1米，砌护0.6km、宽1m、高4m</t>
  </si>
  <si>
    <t>解决产业发展交通问题，受益脱贫户79户222人</t>
  </si>
  <si>
    <t>2021年龙溪村6组向日葵产业园硬化拓宽道路工程</t>
  </si>
  <si>
    <t>拓宽道路1.1千米，宽度4米，厚度18公分，边坡砌护14立方米；硬化道路1.1千米，宽度3米，厚度18公分</t>
  </si>
  <si>
    <t>方便16户脱贫户产业增收，解决生产不便问题</t>
  </si>
  <si>
    <t>2021年华阳镇吊坝河村枣皮产业园道路建设</t>
  </si>
  <si>
    <t>6-7组枣皮产业园道路建设，长度2公里，宽3米，厚度0.18米</t>
  </si>
  <si>
    <t>带动34户84人脱贫户自主发展种养殖等产业增收脱贫</t>
  </si>
  <si>
    <t>2021年华阳镇华阳镇县坝村村中药材产业园道路</t>
  </si>
  <si>
    <t>对3-7组枣皮产业园道路建设进行硬化，长2000米，宽3米，厚0.18米</t>
  </si>
  <si>
    <t>解决153户162人产业生产不便问题</t>
  </si>
  <si>
    <t>2021年槐树关镇万春村椴木香菇产业园道路硬化</t>
  </si>
  <si>
    <t>椴木香菇产业园道路硬化1.38公里，宽度3.5米，厚0.18米；</t>
  </si>
  <si>
    <t>解决产业园道路问题，带动脱贫户42户122人，人均增收500元</t>
  </si>
  <si>
    <t>2021年槐树关镇万春村软籽石榴产业园道路硬化</t>
  </si>
  <si>
    <t>150亩软籽石榴产业园，道路硬化1.4公里，宽度3.5米，厚0.18米</t>
  </si>
  <si>
    <t>2021年黄安镇毛垭村黑毛土猪产业园道路硬化工程</t>
  </si>
  <si>
    <t>六组黑毛土猪产业园路基、排水设施、硬化道路长750米，宽3米，厚0.18米</t>
  </si>
  <si>
    <t>带动18户40人脱贫户发展产业增收</t>
  </si>
  <si>
    <t>2021年黄安镇石关村五组黑谷产业园配套基础设施建设项目</t>
  </si>
  <si>
    <t>五组产业发展道路拓宽硬化长1.3公里，宽3.5米，厚0.18米</t>
  </si>
  <si>
    <t>带动农户46户174人脱贫户发展产业增收</t>
  </si>
  <si>
    <t>2021年杨庄村桔梗产业园道路硬化项目道路拓宽项目</t>
  </si>
  <si>
    <t>杨庄村小河口道路拓宽750*3.5m厚18cm</t>
  </si>
  <si>
    <t>解决本村532人，其中脱贫群众93户242人，生产不便问题</t>
  </si>
  <si>
    <t>2021年高原寺村八组火锅辣椒产业园道路硬化</t>
  </si>
  <si>
    <t>硬化道路2.35公里，宽度3.5米，厚0.18米</t>
  </si>
  <si>
    <t>解决改善改善八组火锅辣椒产业园道路问题，脱贫户户均增收200元</t>
  </si>
  <si>
    <t>2021年黄索溪村五组猕猴桃产业园道路硬化项目</t>
  </si>
  <si>
    <t>长385米，宽2.5米，长235米，宽3.5米</t>
  </si>
  <si>
    <t>解决改善改善40户脱贫户产业道路不便困难</t>
  </si>
  <si>
    <t>2021年庙垭村二组代板栗、枣皮产业园道路</t>
  </si>
  <si>
    <t>道路硬化及路基处理950米，宽2.5米，厚0.18米</t>
  </si>
  <si>
    <t>解决改善改善二组人民交通不便、商品销售难的问题</t>
  </si>
  <si>
    <t>2021年庙垭村八组枣皮、厚朴产业园道路</t>
  </si>
  <si>
    <t>道路硬化1500米，宽3.5米,2.5米*3.5米桥涵一座</t>
  </si>
  <si>
    <t>解决改善改善五组人民交通不便、商品销售难的问题</t>
  </si>
  <si>
    <t>2021年杨家湾村七、八组粮油产业园田间道路硬化项目</t>
  </si>
  <si>
    <t>硬化道路1.2公里，宽度3米</t>
  </si>
  <si>
    <t>带动18户52人收益</t>
  </si>
  <si>
    <t>2021年马畅镇大坝沟村1-5组柑橘产业园区机耕路建设项目</t>
  </si>
  <si>
    <t>拓宽新修道路长3000米，宽4.5米</t>
  </si>
  <si>
    <t>带动525户1768人解决生产交通及农产品运输难题</t>
  </si>
  <si>
    <t>2021年茅坪镇洪溪村四组良种肉羊产业园道路建设项目</t>
  </si>
  <si>
    <t>建设产业园道路1600米，宽3米、厚18㎝，砌护100米，高1米，厚0.5米</t>
  </si>
  <si>
    <t>带动45户脱贫户发展产业，解决产业交通</t>
  </si>
  <si>
    <t>2021年磨子桥镇白何村二道梁到黄金梨产园配套基础设施建设项目</t>
  </si>
  <si>
    <t>磨子桥镇白何村</t>
  </si>
  <si>
    <t>长1.2公里，宽3.5米，厚18cm</t>
  </si>
  <si>
    <t>解决群众生产不便问题，受益脱贫户90户270人、</t>
  </si>
  <si>
    <t>2021年磨子桥镇洛家村四组稻米产业园道路建高配套基础设施建设项目</t>
  </si>
  <si>
    <t>建设长720米，宽3米，厚0.18米产业园道路</t>
  </si>
  <si>
    <t>解决20户脱贫户产业发展头题</t>
  </si>
  <si>
    <t>2021年磨子桥镇小江村苗木产业园配套基础设施建设项目</t>
  </si>
  <si>
    <t>道路拓宽硬化、长1000米、宽1米；硬化、长1500米、宽3米</t>
  </si>
  <si>
    <t>带动132户脱贫户444人，解决苗木产业发展交通不便问题</t>
  </si>
  <si>
    <t>戚氏村十一十二组优质稻米产业园道路建设</t>
  </si>
  <si>
    <t>建设500*350*0.18米产业园道路</t>
  </si>
  <si>
    <t>解决产业发展交通问题，受益群众177户554人受益低收入户34户109人</t>
  </si>
  <si>
    <t>2021年戚氏办上赵村七组红缨子高粱种植产业园道路建设</t>
  </si>
  <si>
    <t>220亩红缨子高粱种植产业园道路硬化长1.8公里，宽3.5米</t>
  </si>
  <si>
    <t>解决群众产业发展交通运输问题，促进乡村经济发展，受益10户脱贫户</t>
  </si>
  <si>
    <t>戚氏办石羊村1、3组粮油产业园道路硬化项目</t>
  </si>
  <si>
    <t>建设500*3*0.18米产业园道路</t>
  </si>
  <si>
    <t>解决产业发展交通问题，提高群总满意度，受益21户脱贫户</t>
  </si>
  <si>
    <t>戚氏办石羊村11、14组粮油产业园道路硬化项目</t>
  </si>
  <si>
    <t>1500*3*0.18米产业园道路，涵管埋设96米</t>
  </si>
  <si>
    <t>解决产业发展交通问题，提高群总满意度，受益22户脱贫户</t>
  </si>
  <si>
    <t>2021年戚氏办五郎庙社区优质稻米、蔬菜产业园道路硬化项目</t>
  </si>
  <si>
    <t>道路硬化长800米，宽3米</t>
  </si>
  <si>
    <t>解决产业发展交通问题，受益脱贫户43户130人</t>
  </si>
  <si>
    <t>下赵村二三组瓜果产业园道路建设</t>
  </si>
  <si>
    <t>建设1900*3.5*0.18米产业园道路</t>
  </si>
  <si>
    <t>解决产业发展交通问题，提高群总满意度，受益15户低收入农户</t>
  </si>
  <si>
    <t>2021龙岗村一组核桃产业园道路硬化；板栗产业园道路硬化</t>
  </si>
  <si>
    <t>硬化一组产业道路760米，宽3米，厚18厘米；硬化板栗产业园道路宽3米，长765米，厚18厘米</t>
  </si>
  <si>
    <t>带动41户130人脱贫户受益，解决产业园生产发展交通不便问题</t>
  </si>
  <si>
    <t>2021桑溪沟村桔梗产业园道路硬化项目</t>
  </si>
  <si>
    <t>硬化产业园道路长2千米，宽3米，厚18厘米</t>
  </si>
  <si>
    <t>带动41户181人脱贫户受益，解决桔梗产业生产发展不便问题</t>
  </si>
  <si>
    <t>2021年谢村镇东坡村吊瓜产业园道路硬化项目</t>
  </si>
  <si>
    <t>750*3.5*0.18米道路建设项目</t>
  </si>
  <si>
    <t>解决脱贫户95户331人1000亩农田耕种交通问题</t>
  </si>
  <si>
    <t>2021年谢村镇杜家村2组优质稻米产业园道路硬化项目</t>
  </si>
  <si>
    <t>平整路面1200平方米、硬化道路300米，宽3.5米、桥涵2座、红砖砌护230平方米</t>
  </si>
  <si>
    <t>解决脱贫户12户42人200亩农田耕种交通问题</t>
  </si>
  <si>
    <t>2021年谢村镇后湾村1-4组优质稻米产业园道路硬化项目</t>
  </si>
  <si>
    <t>硬化道路750米、宽3米、厚0.18米</t>
  </si>
  <si>
    <t>解决脱贫户24户72人245亩农田耕种交通问题</t>
  </si>
  <si>
    <t>2021年谢村镇老庄村1、2组烤烟产业园道路硬化项目</t>
  </si>
  <si>
    <t>平整路基4200平方米、硬化道路1400米、宽3米、厚0.18米</t>
  </si>
  <si>
    <t>解决680亩农田耕种交通问题</t>
  </si>
  <si>
    <t>2021年谢村镇六联村刘家庄产业园道路硬化项目</t>
  </si>
  <si>
    <t>整修路面2800平方米、硬化道路长600米、宽3.5米、厚0.18</t>
  </si>
  <si>
    <t>解决脱贫户16户32人125亩农田耕种交通问题</t>
  </si>
  <si>
    <t>2021年谢村镇秋庙村1组优质稻米产业园道路硬化项目</t>
  </si>
  <si>
    <t>谢村镇秋庙村</t>
  </si>
  <si>
    <t>硬化道路1100米宽3米、涵洞3个、砌护200米</t>
  </si>
  <si>
    <t>带动13户38人发展产业巩固脱贫成效。</t>
  </si>
  <si>
    <t>2021年溢水镇岭底村吊袋木耳产业园配套基础设施建设项目</t>
  </si>
  <si>
    <t>硬化村组道路480米，宽2.5米，厚18cm</t>
  </si>
  <si>
    <t>张堡村十组十二组通组路工程修建水泥砼道路全长0.8公里，通过改善交通条件，方便1371人（脱贫户308人）生产发展并降低农产品运输成本</t>
  </si>
  <si>
    <t>2021年韩家湾村粮油产业园1、2、3组生产道路</t>
  </si>
  <si>
    <t>硬化生产道路2.6公里，宽3米，厚18cm。</t>
  </si>
  <si>
    <t>带动26户脱贫户，76人受益，解决850人生产发展问题</t>
  </si>
  <si>
    <t>2021年李家村社区粮油产业园生产道路</t>
  </si>
  <si>
    <t>纸坊办李家村</t>
  </si>
  <si>
    <t>硬化道路0.8公里，宽3米，厚18cm</t>
  </si>
  <si>
    <t>带动30户脱贫户，85人受益，解决796人生产发展问题</t>
  </si>
  <si>
    <t>2021年王庄村1、2、4、7、8组粮油产业园生产道路</t>
  </si>
  <si>
    <t>硬化生产道路2.1公里，宽3米，厚18cm。</t>
  </si>
  <si>
    <t>带动18户43人受益，解决650人生产发展问题</t>
  </si>
  <si>
    <t>2021年纸坊街村粮油产业园生产道路</t>
  </si>
  <si>
    <t>硬化道路拓宽0.3公里宽3米，厚18cm。</t>
  </si>
  <si>
    <t>带动21户脱贫户，50人受益，解决880人生产发展问题</t>
  </si>
  <si>
    <t>道路硬化2.4公里，宽3米，厚18cm。</t>
  </si>
  <si>
    <t>带动15户脱贫户45人受益，解决650人生产发展问题</t>
  </si>
  <si>
    <t>2021年周家坎村粮油产业园生产道路硬化</t>
  </si>
  <si>
    <t>硬化道路长1100米，宽3.5米，厚18cm</t>
  </si>
  <si>
    <t>2021.3-11</t>
  </si>
  <si>
    <t>2021年闫山村烤烟产业园道路硬化工程</t>
  </si>
  <si>
    <t>硬化道路长2200米，宽3米，厚18cm</t>
  </si>
  <si>
    <t>解决产业园道路问题，带动脱贫户74户281人，人均增收600元</t>
  </si>
  <si>
    <t>2021年安山村粮油产业园道路硬化项目</t>
  </si>
  <si>
    <t>五组水田沟田间道路800米,宽3.5米，厚0.18米;五组上房至池塘500米，宽3.5米，厚0.18米</t>
  </si>
  <si>
    <t>解决35户125人产业发展生产道路问题</t>
  </si>
  <si>
    <t>2021年磨子桥镇白何村猕猴桃产业园道路硬化</t>
  </si>
  <si>
    <t>猕猴桃产业园长1.2公里，宽4.5米0.2米</t>
  </si>
  <si>
    <t>带动81户脱贫户，解决生产发展问题</t>
  </si>
  <si>
    <t>2021年戚氏办七眼泉村产业园道路硬化项目</t>
  </si>
  <si>
    <t>产业园生产道路硬化长1.5公里，宽3.5米</t>
  </si>
  <si>
    <t>解决产业发展交通问题，提高群总满意度，受益20户,56人脱贫户</t>
  </si>
  <si>
    <t>2021年戚氏办魏家庙村六、七、八组红缨子高粱产业园道路硬化项目</t>
  </si>
  <si>
    <t>产业园道路硬化宽3.5米，长1.5公里0.18米厚</t>
  </si>
  <si>
    <t>解决产业发展交通问题，受益群众170户690人，受益脱贫户13户28人</t>
  </si>
  <si>
    <t>2021年东韩村7至9组优质稻米产业园道路硬化项目</t>
  </si>
  <si>
    <t>整修路面350平方米、硬化道路1000米、宽3.5米、砌护路沿500米、过水洞10个</t>
  </si>
  <si>
    <t>解决70户220人生产不便困难，带动脱贫户13户，52人</t>
  </si>
  <si>
    <t>2021年谢村镇东坡村吊瓜产业园道路硬化项目2段</t>
  </si>
  <si>
    <t>硬化1008米*3.5，涵洞一座长10米，直径1米</t>
  </si>
  <si>
    <t>2021年谢村镇镇江村抗旱渠修复项目</t>
  </si>
  <si>
    <t>修复改造渠道500米、加装8#抽水泵1台、上下水管及电力设施</t>
  </si>
  <si>
    <t>解决脱贫户68户207人1425亩农田灌溉问题</t>
  </si>
  <si>
    <t>2021年任桃村粮油生产道路建设</t>
  </si>
  <si>
    <t>硬化及砂石道路1.3公里，宽3.5米，厚18cm。</t>
  </si>
  <si>
    <t>解决脱贫户83户260人生产交通及生产生活、扶贫产品销售问题</t>
  </si>
  <si>
    <t>2021年黄金峡镇杨庄村产业园道路硬化项目</t>
  </si>
  <si>
    <t>黄金峡镇
杨庄村</t>
  </si>
  <si>
    <t>长4.4公里，宽3米，厚18厘米</t>
  </si>
  <si>
    <t>2021.3-2021.12</t>
  </si>
  <si>
    <t>解决420户1652人产业、交通困难问题</t>
  </si>
  <si>
    <t>交通局</t>
  </si>
  <si>
    <t>2021年龙溪村厂胜蜂业产业园桥梁建设工程</t>
  </si>
  <si>
    <t>建设桥梁一座长15m、宽4.5m、高4m平板桥，核载30吨三级桥梁。</t>
  </si>
  <si>
    <t>巩固提升生产不便问题，受益脱贫户79户222人</t>
  </si>
  <si>
    <t>2021年关帝镇李家店村安置点厚朴加工产业园道路护坡砌护工程</t>
  </si>
  <si>
    <t>护坡砌护282.2米，总方量892.9m³，化粪池一座长5.82米，宽2.38米，深1.8米</t>
  </si>
  <si>
    <t>解决239户719人生产发展不便问题，其中脱贫户46户120人。</t>
  </si>
  <si>
    <t>2021年华阳镇红石窑村1组会议室至余家沟通组道路拓宽及3组彭家梁有机水稻产业园周边道路硬化工程</t>
  </si>
  <si>
    <t>长0.86公里，宽4米拓宽硬化</t>
  </si>
  <si>
    <t>解决123户549人生产发展不便问题，其中脱贫户72户249人。</t>
  </si>
  <si>
    <t>2021年蔡河村香橼产业园六组至七组道路硬化</t>
  </si>
  <si>
    <t>硬化道路长2000米，
宽3米，厚18cm</t>
  </si>
  <si>
    <t>带动75户低收入户，解决生产发展不便问题</t>
  </si>
  <si>
    <t>2021年马沟村1、2组杂粮产业园道路</t>
  </si>
  <si>
    <t>硬化道路长212米、宽3.5米；
硬化道路长1500米、宽3米，厚18cm</t>
  </si>
  <si>
    <t>解决产业园生产道路问题，脱贫户受益117户351人</t>
  </si>
  <si>
    <t>2021年黄家营村中药材产业园周边道路硬化项目</t>
  </si>
  <si>
    <t>邓家沟组道路硬化长1.5公里，宽3米，厚18厘米</t>
  </si>
  <si>
    <t>解决生产发展不便问题，受益脱贫户78户200人</t>
  </si>
  <si>
    <t>金水镇2021年关岭村七组肉牛山羊养殖基地道路硬化项目</t>
  </si>
  <si>
    <t>七组硬化道路长1.5公里宽3米,厚0.18米；五组道路硬化（苏二瓜房侧至萝卜窑弯）3*400米，厚0.18米</t>
  </si>
  <si>
    <t>解决生产发展不便问题，受益20户脱贫户35人受益</t>
  </si>
  <si>
    <t>2021年方程村七组那沟辣椒产业园道路硬化</t>
  </si>
  <si>
    <t>方程村七组那沟产业园道路硬化长1000米、宽3米，路基处理</t>
  </si>
  <si>
    <t>解决产业生产发展不便问题，受益94户280人脱贫户</t>
  </si>
  <si>
    <t>2022年龙亭镇庙垭村庙蒋路板栗产业园拓宽硬化工程</t>
  </si>
  <si>
    <t>全长7.2公里，共8200平方米，护坡砌护200立方米</t>
  </si>
  <si>
    <t>解决260人生产发展不便问题，受益脱贫户35户，82人。</t>
  </si>
  <si>
    <t>2021年马畅镇东湾村优质稻米产业园道路硬化工程</t>
  </si>
  <si>
    <t>硬化优质稻米产业园道路长1500米，宽3米，厚18厘米</t>
  </si>
  <si>
    <t>带动48户163人脱贫户解决生产交通问题，带动48户163人脱贫户解决农产品运输难问题</t>
  </si>
  <si>
    <t>茅坪镇东村厚薄产业园配套基础设施建设项目</t>
  </si>
  <si>
    <t>新建通组路长1200米，宽3.5米，厚18厘米</t>
  </si>
  <si>
    <t>改善交通条件，方便1175人（脱贫户217人）生产发展并降低农产品运输成本</t>
  </si>
  <si>
    <t>2021年戚氏办下赵村六七组优质水稻产业园生产路硬化项目</t>
  </si>
  <si>
    <t>优质水稻产业园生产道路硬化长2.3公里，宽3.5米，厚18厘米</t>
  </si>
  <si>
    <t>解决产业发展交通问题，提高群总满意度，受益19户脱贫户</t>
  </si>
  <si>
    <t>2021年溢水镇尹家泉村香菇产业园配套基础设施建设项目</t>
  </si>
  <si>
    <t>完善产业园内道路2013平方，厚18厘米,挖掘土方160方，砌护300方。</t>
  </si>
  <si>
    <t>解决产业园产业运输行走及安全防护问题，受益低收入人群133户397人</t>
  </si>
  <si>
    <t>2021年溢水镇尹家泉村杂交构树产业园配套基础设施建设项目</t>
  </si>
  <si>
    <t>挖掘土方150m³，砌护2.5米高挡墙150米，新修路桥一座，硬化道路30米，砌护路肩、过水涵洞。</t>
  </si>
  <si>
    <t>解决产业园安全防护问题，受益低收入人群133户397人</t>
  </si>
  <si>
    <t>2021年白石村陈家河、南洼香橼及粮油产业园生产道路</t>
  </si>
  <si>
    <t>硬化道路1.296公里，宽3米，厚18cm。</t>
  </si>
  <si>
    <t>解决550人生产发展问题，受益脱贫户13户36人</t>
  </si>
  <si>
    <t>2021年马畅镇野猪沟村三、四组杂粮产业园区道路拓宽硬化。五组银杏产业基地项目</t>
  </si>
  <si>
    <t>三组水库坝至柳树沟道路拓宽硬化长850米、宽2.5米；洋槽滩边至东沟道路拓宽硬化长920米、宽2.5米；吕家梁至王坟路口道路拓宽硬化长800米、宽2.5米</t>
  </si>
  <si>
    <t>带动90户328人脱贫户解决生产交通问题，带动90户328人脱贫户解决农产品运输难问题</t>
  </si>
  <si>
    <t>2021年马畅镇高路村有机稻米产业园道路硬化项目</t>
  </si>
  <si>
    <t>硬化道路长420米，宽3米，厚度18厘米</t>
  </si>
  <si>
    <t>带动43户125人脱贫户解决生产交通问题，</t>
  </si>
  <si>
    <t>2021年戚氏办五郎庙社区二、十组优质稻米生产道路硬化项目</t>
  </si>
  <si>
    <t>实施里程0.8公里，宽4.5米，厚18厘米</t>
  </si>
  <si>
    <t>解决产业发展交通运输问题，提高群众满意度，受益群众120户430人，受益低收入农户20户46人</t>
  </si>
  <si>
    <t>2021年溢水镇时家坡大棚蔬菜产业园配套基础设施建设项目</t>
  </si>
  <si>
    <t>修建3、4组田间机耕道路（土路）4*4.5KM</t>
  </si>
  <si>
    <t>直接解决生产发展不便问题，受益低收入户 87户296 人</t>
  </si>
  <si>
    <t>2021年黄安镇麻柳村黑谷产业园配套基础设施建设项目</t>
  </si>
  <si>
    <t>产业园路硬化长360米宽3.5</t>
  </si>
  <si>
    <t>带动低收入户 31户 97人发展产业增收</t>
  </si>
  <si>
    <t>2021年黄安镇王台村四组桥水沟到十八亩地新拓宽机耕路项目</t>
  </si>
  <si>
    <t>王台村四组桥水沟到十八亩地新建拓宽道路，长2700米，宽4米</t>
  </si>
  <si>
    <t>带动低收入户 61户235人发展产业增收</t>
  </si>
  <si>
    <t>2021年黄安镇庙垭村木瓜产业园配套基础设施建设项目</t>
  </si>
  <si>
    <t>产业园路硬化长360宽3.5米</t>
  </si>
  <si>
    <t>带动低收入户51户145人发展产业增收</t>
  </si>
  <si>
    <t>2021黄安镇刘家坝村黑谷产业园配套基础设施建设项目</t>
  </si>
  <si>
    <t>新建产业园桥涵一座长10m*宽4m*高3米</t>
  </si>
  <si>
    <t>带动低收入户4户8 人发展产业增收</t>
  </si>
  <si>
    <t>金水镇2021年草坝河村莲藕产业园道路硬化项目</t>
  </si>
  <si>
    <t>一组生产道路硬化长420米，宽3米（张玲云家房侧到张理君家前</t>
  </si>
  <si>
    <t>直接解决生产发展不便问题，受益低收入户24 户123 人</t>
  </si>
  <si>
    <t>2021年戚氏办陶岭村一、二组优质粮油生产道路硬化项目</t>
  </si>
  <si>
    <t>田间生产道路硬化长360米，宽3.5米</t>
  </si>
  <si>
    <t>带动低收入户14户50人发展产业增收</t>
  </si>
  <si>
    <t>2021年金水镇许家沟村香橼产业园桥涵修复项目</t>
  </si>
  <si>
    <t>生产道路硬化长360米，宽3.5米</t>
  </si>
  <si>
    <t>带动低收入户10户29人发展产业增收</t>
  </si>
  <si>
    <t>2021年谢村镇杜家村稻米产业园道路硬化项目</t>
  </si>
  <si>
    <t>硬化道路长360米，宽3.5米</t>
  </si>
  <si>
    <t>带动低收入户28户87人发展产业增收</t>
  </si>
  <si>
    <t>2021年谢村镇老庙村稻米产业园道路硬化项目</t>
  </si>
  <si>
    <t>硬化道路长420米，宽3米</t>
  </si>
  <si>
    <t>带动低收入户62户175人发展产业增收</t>
  </si>
  <si>
    <t>2021年四兴村稻米产业园道路硬化项目</t>
  </si>
  <si>
    <t>50U型修建渠道1200米</t>
  </si>
  <si>
    <t>带动低收入户54户167人发展产业增收</t>
  </si>
  <si>
    <t>2021年谢村镇海莲村稻米产业园胥惠渠马畅灌区支四斗渠灌排工程</t>
  </si>
  <si>
    <t>硬化道路长360米，宽3.5米，厚18厘米</t>
  </si>
  <si>
    <t>带动低收入户85户292人发展产业增收</t>
  </si>
  <si>
    <t>2021年谢村镇东坡村稻米产业园大沟水库除险加固工程</t>
  </si>
  <si>
    <t>带动低收入户58户202人发展产业增收</t>
  </si>
  <si>
    <t>2021年谢村镇范坝村稻米产业园渠道水毁修复工程</t>
  </si>
  <si>
    <t>带动低收入户12户33 人发展产业增收</t>
  </si>
  <si>
    <t>2021年谢村镇前湾村稻米产业园12组、14池塘渠道水毁修复工程</t>
  </si>
  <si>
    <t>带动低收入户9户27人发展产业增收</t>
  </si>
  <si>
    <t>2021年谢村镇五丰村稻米产业园胥惠渠马畅灌区跃进堰灌排工程</t>
  </si>
  <si>
    <t>带动低收入户29户69人发展产业增收</t>
  </si>
  <si>
    <t>2021年谢村镇五间村杜家组稻米产业园大滩池塘水毁修复工程</t>
  </si>
  <si>
    <t>二组道路硬化长360米，宽3.5米</t>
  </si>
  <si>
    <t>解决改善87户低收入户，294人农耕生产问题</t>
  </si>
  <si>
    <t>2021年谢村镇下溢水村稻米产业园胥惠渠马畅灌区二郎堰水毁修复工程</t>
  </si>
  <si>
    <t>邓家沟村二组渠道衬砌，长1000米，口宽70㎝</t>
  </si>
  <si>
    <t>解决改善改善群众生产发展不便困难，受益低收入户 27 户 82人。</t>
  </si>
  <si>
    <t>2021年谢村镇智果村稻米产业园胥惠渠马畅灌区干十二斗渠道水毁修复工程</t>
  </si>
  <si>
    <t>镇江村十一组硬化道路长420米，宽3米</t>
  </si>
  <si>
    <t>解决改善改善群众生产发展不便困难，受益低收入户 22 户 78人。</t>
  </si>
  <si>
    <t>2021年龙亭村粮油产业园道路硬化项目</t>
  </si>
  <si>
    <t>硬化十四组道路长420米，宽3米</t>
  </si>
  <si>
    <t>解决改善改善群众生产发展不便困难，受益低收入户75户225人。</t>
  </si>
  <si>
    <t>2021年宽潭村猕猴桃产业园道路硬化项目</t>
  </si>
  <si>
    <t>四、五组道路硬化长420米，宽3米</t>
  </si>
  <si>
    <t>解决改善改善群众生产发展不便困难，受益低收入户 26 户 80人。</t>
  </si>
  <si>
    <t>2021年周家沟村中药材产业园周边道路硬化项目</t>
  </si>
  <si>
    <t>硬化道路3000平方，宽3.5米，长857米，厚度18厘米</t>
  </si>
  <si>
    <t>解决50户200人群众生产问题，包含脱贫户17户65人。</t>
  </si>
  <si>
    <t>2021年八里关镇产业贷款贴息项目</t>
  </si>
  <si>
    <t>八里关镇各村</t>
  </si>
  <si>
    <t>对30户脱贫户和边缘易致贫户480万进行小额产业贷款和互助资金协会贷款脱贫户进行贴息</t>
  </si>
  <si>
    <t>对发展产业和互助资金协会贷款脱贫户进行贷款贴息，受益脱贫户30户112人</t>
  </si>
  <si>
    <t>金融帮扶</t>
  </si>
  <si>
    <t>2021年关帝镇产业贷款贴息项目</t>
  </si>
  <si>
    <t>关帝镇各村</t>
  </si>
  <si>
    <t>对264户脱贫户和边缘易致贫户小额产业贷款及互助资金协会借款进行贴息。</t>
  </si>
  <si>
    <t>用于全镇建档立卡脱贫户264户扶贫小额贷款及互助资金协会借款贴息，有效减轻脱贫户承担的利息负担，促进建档立卡脱贫户经济收入增长</t>
  </si>
  <si>
    <t>2021年华阳镇贷款贴息项目</t>
  </si>
  <si>
    <t>华阳镇各村</t>
  </si>
  <si>
    <t>对161户脱贫户和边缘易致贫户480万进行小额产业贷款和互助资金协会借款贴息。</t>
  </si>
  <si>
    <t>对发展产业脱贫户进行贷款贴息，161户540人脱贫户受益</t>
  </si>
  <si>
    <t>槐树关镇2021年产业贷款贴息项目</t>
  </si>
  <si>
    <t>槐树关镇各村</t>
  </si>
  <si>
    <t>对1723户小额产业贷款2000万进行贴息</t>
  </si>
  <si>
    <t>对发展产业脱贫户进行贷款贴息，1723户脱贫户受益</t>
  </si>
  <si>
    <t>2021年黄安镇小额贷款贴息项目</t>
  </si>
  <si>
    <t>黄安镇各村</t>
  </si>
  <si>
    <t>对57户小额产业贷款进行贴息</t>
  </si>
  <si>
    <t>对发展产业脱贫户进行贷款贴息，57户169人脱贫户受益</t>
  </si>
  <si>
    <t>2021年小额贷款贴息项目</t>
  </si>
  <si>
    <t>黄家营镇各村</t>
  </si>
  <si>
    <t>对300户小额产业贷款进行贴息。</t>
  </si>
  <si>
    <t>对发展产业脱贫户进行贷款贴息，300户876人脱贫户受益</t>
  </si>
  <si>
    <t>2021年黄金峡镇小额贷款贴息项目</t>
  </si>
  <si>
    <t>黄金峡镇各村</t>
  </si>
  <si>
    <t>对全镇168户产业创业资金短缺的脱贫户贷款进行贷款利息补贴</t>
  </si>
  <si>
    <t>解决168户458人脱贫户产业创业资金短缺问题</t>
  </si>
  <si>
    <t>金水镇2021年产业贷款贴息项目</t>
  </si>
  <si>
    <t>金水镇各村</t>
  </si>
  <si>
    <t>对147户小额产业贷款及13个脱贫村互助资金协会放贷户贴息</t>
  </si>
  <si>
    <t>带动147户421人发展产业巩固脱贫成效。</t>
  </si>
  <si>
    <t>2021年龙亭镇小额贷款贴息项目</t>
  </si>
  <si>
    <t>龙亭镇各村</t>
  </si>
  <si>
    <t>对全镇280户小额产业贷款贴息62万元。</t>
  </si>
  <si>
    <t>280脱贫户自主创业，贴息增收6%</t>
  </si>
  <si>
    <t>2021年马畅镇小额信贷贴息项目</t>
  </si>
  <si>
    <t>马畅镇各村</t>
  </si>
  <si>
    <t>对220户小额产业贷款进行贴息</t>
  </si>
  <si>
    <t>对发展产业脱贫户进行贷款贴息，220户脱贫户受益</t>
  </si>
  <si>
    <t>2021年茅坪镇扶贫小额贷款贴息</t>
  </si>
  <si>
    <t>茅坪镇各村</t>
  </si>
  <si>
    <t>对139户小额产业贷款户进行贴息</t>
  </si>
  <si>
    <t>对脱贫户贷款进行贴息，户均增收300元</t>
  </si>
  <si>
    <t>磨子桥镇2021年产业贷款贴息项目</t>
  </si>
  <si>
    <t>磨子桥镇各村</t>
  </si>
  <si>
    <t>2021年675户脱贫户产业贷款贴息</t>
  </si>
  <si>
    <t>对发展产业脱贫户和边缘户进行贷款贴息，675户1020人受益</t>
  </si>
  <si>
    <t>2021年戚氏办小额贷款及互助资金协会贷款贴息项目</t>
  </si>
  <si>
    <t>戚氏办各村</t>
  </si>
  <si>
    <t>对168户脱贫户小额产业贷款及互助资金协会贷款进行贴息</t>
  </si>
  <si>
    <t>对发展产业脱贫户进行贷款贴息，236户脱贫户受益</t>
  </si>
  <si>
    <t>桑溪镇2021年产业贷款贴息项目</t>
  </si>
  <si>
    <t>桑溪镇各村</t>
  </si>
  <si>
    <t>对530户小额产业贷款1315万元进行贴息。</t>
  </si>
  <si>
    <t>对发展产业脱贫户进行贷款贴息，467户1321人脱贫户受益</t>
  </si>
  <si>
    <t>2021年谢村镇小额贷款贴息项目</t>
  </si>
  <si>
    <t>谢村镇各村</t>
  </si>
  <si>
    <t>扶贫小额贷款贴息</t>
  </si>
  <si>
    <t>带动220户670人脱贫户自主发展户均增收200元</t>
  </si>
  <si>
    <t>2021年洋州办小额贷款贴息项目</t>
  </si>
  <si>
    <t>洋州办各村</t>
  </si>
  <si>
    <t>120户扶贫小额贷款贴息</t>
  </si>
  <si>
    <t>120户脱贫户自主发展产业增收</t>
  </si>
  <si>
    <t>2020年贷款贴息</t>
  </si>
  <si>
    <t>对247户小额产业贷款640万元进行贴息，对120户互助资金贷款360万元进行贴息。</t>
  </si>
  <si>
    <t>对发展产业脱贫户进行贷款贴息，247户705人脱贫户受益</t>
  </si>
  <si>
    <t>2021年溢水镇贷款贴息项目</t>
  </si>
  <si>
    <t>溢水镇各村</t>
  </si>
  <si>
    <t>2021年纸坊办产业贷款贴息项目</t>
  </si>
  <si>
    <t>纸坊办各村</t>
  </si>
  <si>
    <t>对173户小额产业贷款800万元进行贴息。</t>
  </si>
  <si>
    <t>对发展产业脱贫户进行贷款贴息，173户脱贫户受益</t>
  </si>
  <si>
    <t>洋县龙亭镇镇2020年2万亩
高标准农田建设项目</t>
  </si>
  <si>
    <t>龙亭镇龙亭镇柳山村、鞍山村、平溪沟村、邓家沟村、老君村、黄索溪村、高家沟村及三合村等8个村</t>
  </si>
  <si>
    <t>1、水利措施:新建灌溉泵站2 座，蓄水池 4座，塘坝加固工程1座，衬砌灌排渠道47.12km，埋设输水管道2.54km；建筑物235座。2、农业措施：在项目区实施土壤改良项目，对7000亩地块进行配方施肥。3、田间道路：新修拓宽田间道路29.9km，其中砼硬化路24.29砂石路5.68。4、科技推广措施：技术宣传及推广1项。5、农田输配电措施：变压器2套，输电线路1.8㎞。</t>
  </si>
  <si>
    <t>通过农业基础设施建设，有效改善项目区群众生产生活条件，项目建成后农产品生产能力显著增强，项目区群众收入明显增加，项目覆盖8个村49个村民小组，直接受益3359户11234人，项目区农业产业收入增加2246万元，户均增收2600元；直接带动脱贫户605户、1980人，带动300名脱贫户务工，脱贫户均增收800元。</t>
  </si>
  <si>
    <t>农业农村局</t>
  </si>
  <si>
    <t>洋县磨子桥镇2021年3万亩
高标准农田建设项目</t>
  </si>
  <si>
    <t>磨子桥镇杨湾、张赵、柳树庙、水田、治杨、磨子桥、冯杨、周铺、张山下、白何、小江、袁寨、牛砭、常牟、朱刘、联合、八一、一心、二龙等19个村。</t>
  </si>
  <si>
    <t>新建高标准农田3万亩。水利措施：池塘加固3座、新建农用井6座、大口井2座、衬砌渠道37.4km，机耕桥3座，配套各类渠道建筑物481座。
道路措施：新修田间道路43.8km其中砼硬化41.2km，砂石路2.6km。科技措施：科技培训3000人次。
农田输配电线路：变压器4套，低压数输电线路1.2km，高压输电线路1.8㎞。农业措施：在项目区对20000亩耕地进行测土配方施肥，增强土壤有机质，促进粮食增产。林业措施：营造农田防护林，植树5000株。</t>
  </si>
  <si>
    <t>项目区高标准农田建设项目实施后，农产品的生产能力显著增强，已形成适度规模，集中连片的优质水稻粮油及设施蔬菜种植区，实现了农田增产、农民增收的目标，可新增农业种植收益1952.25万元，直接受益脱贫户2331户，7908人，项目建设带动农户务工245人，户均增收4500元，增加总收入110.25万元。</t>
  </si>
  <si>
    <t>2021年戚氏街道办事处潘湾村至五郎庙社区优质稻米产业园周边渠道衬砌及道路建设项目</t>
  </si>
  <si>
    <t>戚氏办潘湾村-五郎庙社区</t>
  </si>
  <si>
    <t>浆砌石衬砌渠道1200米、机耕桥两座。</t>
  </si>
  <si>
    <t>解决全村农田（产业）灌溉问题，受益低收入农户99户291人</t>
  </si>
  <si>
    <t>洋县戚氏办事处</t>
  </si>
  <si>
    <t>2021年龙溪村向日葵灌溉U型渠砌护工程</t>
  </si>
  <si>
    <t>新建灌溉U40渠道1.5km，40堵门一座，拦河坝一座，长16米，宽2米，</t>
  </si>
  <si>
    <t>带动20户产业发展，灌溉水田101亩，11户脱贫户受益</t>
  </si>
  <si>
    <t>2021年黄索溪村优质粮油产业园北支渠衬砌项目</t>
  </si>
  <si>
    <t>渠上口宽1.6米，渠底宽1.2米；长度1300米，高1.4米，厚度：上0.5米，下0.8米；渠底厚10CmC2O混凝土、基础：高度50Cm丶宽80Cm</t>
  </si>
  <si>
    <t>解决280户农田灌溉用水</t>
  </si>
  <si>
    <t>2021年杨家湾村粮油产业园排洪渠砌护项目</t>
  </si>
  <si>
    <t>渠道边坡砌护800米</t>
  </si>
  <si>
    <t>灌溉水田250亩，668人受益。</t>
  </si>
  <si>
    <t>2021年关帝镇白刘村香菇基地周边峡口堰灌区干渠刘家沟段水毁修复工程</t>
  </si>
  <si>
    <t>刘家沟段渠道衬砌400米</t>
  </si>
  <si>
    <t>解决100亩农田(产业)灌溉和防洪安全，8户低收入户收益。</t>
  </si>
  <si>
    <t>水利局</t>
  </si>
  <si>
    <t>2021年关帝镇杆柏村茶园周边峡口堰灌区干渠水毁修复工程</t>
  </si>
  <si>
    <t>杆柏段渠道衬砌80米</t>
  </si>
  <si>
    <t>解决60亩农田(产业)灌溉和防洪安全，5户低收入户收益。</t>
  </si>
  <si>
    <t>2021年关帝镇马坪村三、四、五组香橼产业园周边渠道水毁修复工程</t>
  </si>
  <si>
    <t>衬砌U30渠道1150m</t>
  </si>
  <si>
    <t>解决48亩农田(产业)灌溉和防洪安全，6户低收入户收益。</t>
  </si>
  <si>
    <t>2021年关帝镇马坪村香橼产业园周边峡口堰灌区干渠堰首水毁修复工程</t>
  </si>
  <si>
    <t>堰首水毁修复150米</t>
  </si>
  <si>
    <t>解决80亩农田(产业)灌溉和防洪安全，7户低收入户收益。</t>
  </si>
  <si>
    <t>2021年关帝镇铁河街村二组厚朴产业园周边堤防水毁修复工程</t>
  </si>
  <si>
    <t>砌护堤防150m，完成砌石360m³</t>
  </si>
  <si>
    <t>解决28亩农田(产业)灌溉和32人防洪安全，3户低收入户收益。</t>
  </si>
  <si>
    <t>2021年华阳镇汉坝村五组猕猴桃种植园区周边灌溉渠道水毁修复工程</t>
  </si>
  <si>
    <t>衬砌U30渠道1500m</t>
  </si>
  <si>
    <t>解决70亩农田(产业)灌溉，7户低收入户受益。</t>
  </si>
  <si>
    <t>2021年槐树关镇北梁村九组杂粮产业园渠道衬砌工程</t>
  </si>
  <si>
    <t>衬砌浆砌石渠道800米，完成M7.5砌石150m³，C20砼80m³</t>
  </si>
  <si>
    <t>解决40亩农田(产业)灌溉和防洪安全，低收入户受益6户20人</t>
  </si>
  <si>
    <t>2021年槐树关镇高桥村杂粮产业园周边堤防水毁修复工程</t>
  </si>
  <si>
    <t>砌护村委会移民点处堤防50m,完成M7.5砌石130m³</t>
  </si>
  <si>
    <t>保护30亩农田(产业)灌溉和87人防洪安全，低收入户受益12户40人</t>
  </si>
  <si>
    <t>2021年槐树关镇罗曲村九组李家沟池塘中药材产业园周边水毁修复工程</t>
  </si>
  <si>
    <t>完成坝体背水坡夯填加固280m³，山体塌方清理600m³；重建溢洪道，衬砌排洪渠80m,完成M7.5砌石150m³，C20砼90m³</t>
  </si>
  <si>
    <t>解决44亩农田(产业)灌溉和120防洪安全，低收入户受益5户18人</t>
  </si>
  <si>
    <t>2021年槐树关镇万春村六组陆家沟大塘杂粮产业园周边水毁修复工程</t>
  </si>
  <si>
    <t>修复池塘放水涵洞、卧管，坝外坡整修夯填，迎水坡C20砼砌护120m²</t>
  </si>
  <si>
    <t>解决75亩农田(产业)灌溉和防洪安全，低收入户受益6户20人</t>
  </si>
  <si>
    <t>2021年槐树关镇阳河村杂粮产业园周边排灌渠道衬砌工程</t>
  </si>
  <si>
    <t>衬砌浆砌石渠道200米，完成M7.5砌石240m³，C20砼32m³</t>
  </si>
  <si>
    <t>2021年槐树关镇月蔡村三组杂粮产业园堰渠水毁修复工程</t>
  </si>
  <si>
    <t>衬砌D30砼渠道1950米，修复拦河坝1座</t>
  </si>
  <si>
    <t>解决48亩农田(产业)灌溉，低收入户受益6户20人</t>
  </si>
  <si>
    <t>2021年黄家营镇三溪关村中药材产业园周边宋湾池塘修复改造工程</t>
  </si>
  <si>
    <t>坝坡整修，放水设施改造，迎水坡C20护坡砌护150m²,池塘清淤4000m³，配套U50渠道300米</t>
  </si>
  <si>
    <t>解决32亩农田(产业)灌溉和防洪安全，4户低收入户收益。</t>
  </si>
  <si>
    <t>2021年黄家营镇寨沟村中药材产业园周边水毁渠道修复工程</t>
  </si>
  <si>
    <t>衬砌渠道300米，修复过渠涵洞1处</t>
  </si>
  <si>
    <t>解决23户606人低收入户水田灌溉问题</t>
  </si>
  <si>
    <t>2021年黄金峡镇北沟村吊瓜产业园灌排渠衬砌工程</t>
  </si>
  <si>
    <t>浆砌石衬砌渠道280米，宽1米</t>
  </si>
  <si>
    <t>解决31亩农田(产业)灌溉和防洪安全，3户10人低收入户受益。</t>
  </si>
  <si>
    <t>金水镇金水村2021年猕猴桃、车厘子产业园池塘修复工程</t>
  </si>
  <si>
    <t>修复池塘1座，完成土方开挖398m³，回填303m³，砼浇筑84m³，浆砌石120m³；衬砌进水砼渠道200m</t>
  </si>
  <si>
    <t>解决25亩产业灌溉，3户低收入户受益。</t>
  </si>
  <si>
    <t>2021年龙亭镇高原寺村一组粮油产业园大龙河水毁堤防修复工程</t>
  </si>
  <si>
    <t>砌护堤防50m，完成砌石120m³</t>
  </si>
  <si>
    <t>解决18亩农田(产业)灌溉和80人防洪安全，5户低收入户受益。</t>
  </si>
  <si>
    <t>2021年平溪沟村粮油产业园水毁渠道修复工程</t>
  </si>
  <si>
    <t>龙亭镇
平溪沟村</t>
  </si>
  <si>
    <t>修复三组渠道120m，U50衬砌，渠基填方60m³，完成M7.5浆砌石护坡40m³</t>
  </si>
  <si>
    <t>解决32亩农田灌溉和防洪安全，6户低收入户收益。</t>
  </si>
  <si>
    <t>2021年龙亭镇老君村粮油产业园引酉灌区龙王滩水库干渠孙家坪段改造工程</t>
  </si>
  <si>
    <t>龙亭镇老君村</t>
  </si>
  <si>
    <t>渠道浆砌石护坡衬砌改造200m.</t>
  </si>
  <si>
    <t>解决195亩农田(产业)灌溉和防洪安全，19户低收入户受益。</t>
  </si>
  <si>
    <t>2021年龙亭镇长河村粮油产业园引酉灌区西一支渠滑坡改线续建工程</t>
  </si>
  <si>
    <t>渠道内侧浆砌石重力挡土墙长80m，渠道外侧浆砌石护坡35m.</t>
  </si>
  <si>
    <t>解决60亩农田(产业)灌溉和防洪安全，10户低收入户受益。</t>
  </si>
  <si>
    <t>2021年马畅镇双庙村黑谷产业园杨填堰排洪渠改造修复工程</t>
  </si>
  <si>
    <t>马畅镇双庙村
、魏渠村、高堡村、东湾村</t>
  </si>
  <si>
    <t>双庙村至高堡村段排洪渠道淤泥清运、边坡清障1300米</t>
  </si>
  <si>
    <t>解决785人防洪安全，改善农村水环境，68户低收入户受益。</t>
  </si>
  <si>
    <t>2021年马畅镇高路村有机稻米产业园排灌渠水毁修复工程</t>
  </si>
  <si>
    <t>衬砌排灌渠道300m,完成淤泥清理225m²,M7.5浆砌石405m²,C15砼底板90m³</t>
  </si>
  <si>
    <t>解决102亩农田(产业)灌溉和防洪安全，4户低收入户受益。</t>
  </si>
  <si>
    <t>2021年马畅镇倪家沟村有机稻米产业园周边蔡家沟水库水毁修复工程</t>
  </si>
  <si>
    <t>马畅镇倪家沟村</t>
  </si>
  <si>
    <t>对水库溢洪道下游、放水洞出口清理淤积，修复过坝渠道，配套灌溉渠道清淤衬砌500m</t>
  </si>
  <si>
    <t>解决400亩农田(产业)灌溉和220人防洪安全，5户低收入户受益。</t>
  </si>
  <si>
    <t>茅坪镇朝阳村土蜂养殖产业园配套基础设施建设项目</t>
  </si>
  <si>
    <t>排洪沟侧墙及底部砼现浇，长100m;新建浆砌石护坡30m.</t>
  </si>
  <si>
    <t>解决210亩农田(产业)灌溉和防洪安全，12户低收入户受益。</t>
  </si>
  <si>
    <t>茅坪镇东村枣皮种植产业园配套基础设施建设项目</t>
  </si>
  <si>
    <t>加固水库土坝，迎水坡砌护，背水坡整修并加设排水体，坝顶整修。加固改造放水系统和泄洪设施。上坝道路整修。</t>
  </si>
  <si>
    <t>解决108亩农田(产业)灌溉和486人防洪安全，55户低收入户受益。</t>
  </si>
  <si>
    <t>茅坪镇东村银杏种植产业园配套基础设施建设项目</t>
  </si>
  <si>
    <t>索吊输水管道，倒虹输水管道修复480m</t>
  </si>
  <si>
    <t>解决46亩农田(产业)灌溉和防洪安全，13户低收入户受益。</t>
  </si>
  <si>
    <t>2021年磨子桥镇冯杨村一二三四五六组沙河灌区砖庙全村田地水库干渠水毁修复工程</t>
  </si>
  <si>
    <t>磨子桥镇冯杨村</t>
  </si>
  <si>
    <t>水毁渠道改线，新建浆砌石渠道衬砌2段共30米,完成C20砼4.2m³，浆砌石36m³</t>
  </si>
  <si>
    <t>解决52亩农田(产业)灌溉和防洪安全，13户低收入户受益。</t>
  </si>
  <si>
    <t>2021年磨子桥镇关垭村香菇产业园周边六组池塘修复改造工程</t>
  </si>
  <si>
    <t>修复池塘涵洞、卧管，迎水坡砌护150m²,池塘清淤1200m³</t>
  </si>
  <si>
    <t>解决60亩农田(产业)灌溉，5户低收入户受益。</t>
  </si>
  <si>
    <t>2021年磨子桥镇龙新村灵芝菌产业园周边池塘修复改造工程</t>
  </si>
  <si>
    <t>磨子桥镇龙新村</t>
  </si>
  <si>
    <t>改造池塘2座，修复涵洞、卧管，完成迎水坡砌护350m²,池塘清淤3000m³</t>
  </si>
  <si>
    <t>解决55亩农田(产业)灌溉和防洪安全，10户低收入户受益。</t>
  </si>
  <si>
    <t>2021年磨子桥镇罗坝村二组有机水稻产业园周边小沟池塘水毁修复工程</t>
  </si>
  <si>
    <t>磨子桥镇罗坝村</t>
  </si>
  <si>
    <t>修复砌护池塘外坎48米，迎水坡砌护200m²,池塘清淤800m³，堤顶路硬化80m</t>
  </si>
  <si>
    <t>解决21亩农田(产业)灌溉和防洪安全，23户群众受益。</t>
  </si>
  <si>
    <t>2021年磨子桥镇洛家村稻米产业园周边水毁小型农田水利设施工程</t>
  </si>
  <si>
    <t>实施沙河两岸边坡砌护共三段共35.4m,护基5米，完成土方开挖330m³,砼基础95m³；护坡M7.5浆砌石210m³,土方回填50m³</t>
  </si>
  <si>
    <t>解决6亩农田(产业)灌溉和防洪安全，6户低收入户受益。</t>
  </si>
  <si>
    <t>2021年磨子桥镇牛砭村蔬菜基地产业园周边沙河灌区干渠改造修复工程</t>
  </si>
  <si>
    <t>磨子桥镇牛砭村</t>
  </si>
  <si>
    <t>加固干渠原小江砖厂段左侧渠堤，衬砌渠道195m,完成C20砼292.5m3</t>
  </si>
  <si>
    <t>解决100亩农田(产业)灌溉和防洪安全，12户低收入户受益。</t>
  </si>
  <si>
    <t>2021年磨子桥镇三台村中药材（元胡、乌药）产业园周边水毁小型农田水利设施工程</t>
  </si>
  <si>
    <t>实施沙河三台村段河道两岸农田边坡砌护共400m,完成土方开挖800m³,C20砼基础275m³;M7.5浆砌石护坡750m³,土方回填160m³</t>
  </si>
  <si>
    <t>解决10亩农田(产业)灌溉和防洪安全，10户低收入户受益。</t>
  </si>
  <si>
    <t>2021年戚氏办后村优质稻米粮油产业园周边小型水利设施建设工程</t>
  </si>
  <si>
    <t>戚氏办后村</t>
  </si>
  <si>
    <t>改造三组池塘1座，修复涵洞、卧管，完成C20砼迎水坡砌护100m²,池塘清淤1000m³；砌护任家河过村段排洪渠210米，完成浆砌石560m³，C20砼基础63m³，砼铺底126m³</t>
  </si>
  <si>
    <t>解决180亩农田(产业)灌溉和380人防洪安全，受益群众502户1706人，受益低收入农户18户56人。</t>
  </si>
  <si>
    <t>2021年戚氏办戚氏村优质稻米粮油产业园傥河灌区西干渠青年渠渠道改造衬砌工程</t>
  </si>
  <si>
    <t>戚氏办戚氏村
后村</t>
  </si>
  <si>
    <t>c20砼衬砌1100米，梯形断面，倒虹整修2处，渠堤加固,交通便桥5座</t>
  </si>
  <si>
    <t>解决50亩农田(产业)灌溉和防洪安全，10户低收入户收益。</t>
  </si>
  <si>
    <t>2021年戚氏办全丰村优质稻米产业园傥河灌区苎溪河水库西支渠水毁修复工程</t>
  </si>
  <si>
    <t>衬砌渠道c20砼梯形衬砌500米，梯形断面</t>
  </si>
  <si>
    <t>解决70亩农田(产业)灌溉，6户低收入户收益。</t>
  </si>
  <si>
    <t>2021年戚氏办上赵村高粱产业园周边渠道修复工程</t>
  </si>
  <si>
    <t>铺设U40渠道3000米（一组、三组、七组）</t>
  </si>
  <si>
    <t>解决产业灌溉，受益26户低收入户</t>
  </si>
  <si>
    <t>2021年戚氏办七眼泉村优质稻米及黑谷种植产业园四斗渠道修复工程</t>
  </si>
  <si>
    <t>渠道衬砌350m，U40渠道铺设500米</t>
  </si>
  <si>
    <t>解决206亩农田的灌溉河堤</t>
  </si>
  <si>
    <t>2021年戚氏办太师坟村闹斗沟水库稻米杂粮种植产业园周边灌溉除险加固工程</t>
  </si>
  <si>
    <t>加固水库土坝，迎水坡砌护，背水坡整修并加设排水体，坝顶整修。加固改造放水系统和泄洪设施。</t>
  </si>
  <si>
    <t>解决275亩农田(产业)灌溉和682人防洪安全，52户低收入户收益。</t>
  </si>
  <si>
    <t>2021年戚氏办魏家庙村九组稻米产业园灌溉池塘修复改造工程</t>
  </si>
  <si>
    <t>修复放水设施，完成C20砼迎水坡砌护150m²,池塘清淤1500m³；</t>
  </si>
  <si>
    <t>解决48亩农田(产业)灌溉和防洪安全，2户低收入户收益。</t>
  </si>
  <si>
    <t>2021年戚氏办张沟村一、三、四组优质稻米产业园灌溉池塘修复改造工程</t>
  </si>
  <si>
    <t>改造村内一、三、四组池塘各1座，修复涵洞、卧管，砼迎水坡砌护，共完成C20砼450m²,池塘清淤4500m³；</t>
  </si>
  <si>
    <t>解决145亩农田(产业)灌溉，10户低收入户收益。</t>
  </si>
  <si>
    <t>2021年桑溪镇夭庄村吊瓜种植产业园周边刺沟大塘修复工程</t>
  </si>
  <si>
    <t>大坝加固、溢洪道改造、迎水坡砌护，完成土石方11000m³，C20砼217m³，浆砌石20m³，防汛路1.2公里</t>
  </si>
  <si>
    <t>解决65亩农田(产业)灌溉和100户群众用水，30户低收入户收益。</t>
  </si>
  <si>
    <t>2021年桑溪镇桑溪沟村一、七组桔梗种植业渠道衬砌工程</t>
  </si>
  <si>
    <t>衬砌U30渠道3000米</t>
  </si>
  <si>
    <t>解决103亩农田(产业)灌溉，3户低收入户收益。</t>
  </si>
  <si>
    <t>新建机井1眼，井房1座，400V低压线路200m,水泵及机电控制设备1套</t>
  </si>
  <si>
    <t>解决35亩农田(产业)灌溉和防洪安全，2户低收入户收益。</t>
  </si>
  <si>
    <t>解决260亩农田(产业)灌溉和2104人防洪安全，95户低收入户受益。</t>
  </si>
  <si>
    <t>U40型渠道1000m</t>
  </si>
  <si>
    <t>解决68亩农田(产业)灌溉和防洪安全，5户16人低收入户受益。</t>
  </si>
  <si>
    <t>重建放水涵洞，改造卧管，修复衬砌U50渠道400m</t>
  </si>
  <si>
    <t>解决36亩农田(产业)灌溉和防洪安全，2户6人低收入户受益。</t>
  </si>
  <si>
    <t>解决40亩农田(产业)灌溉和防洪安全，4户12人低收入户受益。</t>
  </si>
  <si>
    <t>坝体整修加固，砌护迎水坡45m，库周浆砌石挡墙200m，改造进水渠50m，埋设D500砼管道8m,改造溢洪道和放水洞，池塘清淤1000m³</t>
  </si>
  <si>
    <t>解决2000亩农田(产业)灌溉和防洪安全，4户13人低收入户受益。</t>
  </si>
  <si>
    <t>C20砼修复堰首南、北岸水毁掏空坝体，重建水毁渠道40米</t>
  </si>
  <si>
    <t>解决58亩农田(产业)灌溉和防洪安全，3户9人低收入户受益。</t>
  </si>
  <si>
    <t>清障清淤渠道3km,梯形全断面C20砼衬砌渠道2600m，改造跌水3处</t>
  </si>
  <si>
    <t>解决125亩农田(产业)灌溉，6户20人低收入户受益。</t>
  </si>
  <si>
    <t>2021年灌区基本农田农业节水改造工程</t>
  </si>
  <si>
    <t>洋县磨子桥镇、洋州办、戚氏办、纸坊办</t>
  </si>
  <si>
    <t>在洋县傥河、沙河灌区实施，无喉道量水堰3处、测流桥1处、测流水尺制安4个、测流段渠道砼衬砌改建220m等，土石方开挖480m³，砼72m³，钢材0.2T,木模板38m²。</t>
  </si>
  <si>
    <t>解决20000亩农田(产业)灌溉节水，100户低收入户受益。</t>
  </si>
  <si>
    <t>2021年洋州办何家村猕猴桃种植产业园周边张家咀水库干渠水毁修复工程</t>
  </si>
  <si>
    <t>清理塌方510m³，砼衬砌渠道650米，梯形断面，完成C20砼230m³；拓宽张家咀水库防汛道路1处</t>
  </si>
  <si>
    <t>解决118亩农田(产业)灌溉和防洪安全，8户低收入户收益。</t>
  </si>
  <si>
    <t>2021年洋州办龙泉村二组黑谷种植产业园周边排灌渠改造工程</t>
  </si>
  <si>
    <t>C20砼衬砌渠道150米，矩形断面，净宽0.8m,墙厚0.2m,铺底厚度0.15m</t>
  </si>
  <si>
    <t>解决50亩农田(产业)灌溉和防洪安全，3户低收入户收益。</t>
  </si>
  <si>
    <t>2021年溢水镇西山村椴木香菇产业园配套基础设施建设项目</t>
  </si>
  <si>
    <t>坝体整修加固，放水洞改造，迎水坡C20护坡砌护150m²,池塘清淤1100m³，溢洪道改造</t>
  </si>
  <si>
    <t>解决32亩农田(产业)灌溉和防洪安全，5户低收入户收益。</t>
  </si>
  <si>
    <t>2021年溢水镇垭垥村养牛基地配套基础设施建设项目</t>
  </si>
  <si>
    <t>五组拦河堰1座，长度9m，D40砼渠道400m</t>
  </si>
  <si>
    <t>解决48亩农田(产业)灌溉和防洪安全，8户低收入户收益。</t>
  </si>
  <si>
    <t>2021年溢水镇尹家泉香菇产业园通水工程</t>
  </si>
  <si>
    <t>新建水源井一口，抽水设施1台，φ63管网2000米，及配套电力设施</t>
  </si>
  <si>
    <t>解决36户128人低收入群众生产用水问题</t>
  </si>
  <si>
    <t>2021年纸坊办孟浴村元胡产业园二、三组渠道水毁修复工程</t>
  </si>
  <si>
    <t>衬砌U30渠道1200m</t>
  </si>
  <si>
    <t>解决52亩农田(产业)灌溉和防洪安全，8户35人受益。</t>
  </si>
  <si>
    <t>2021年纸坊办清凉村八组青蛙沟池塘粮油产业园周边水毁修复工程</t>
  </si>
  <si>
    <t>修复溢洪道，完成清淤218m³，浆砌石侧墙120m³，C15砼底板67.5m³</t>
  </si>
  <si>
    <t>解决76人农田(产业)灌溉和防洪安全，3户10人受益。</t>
  </si>
  <si>
    <t>2021年纸坊办冉家村上沟水库涵洞漏水粮油产业园应急处理工程</t>
  </si>
  <si>
    <t>对水库坝下涵洞进行清淤、套管、回填砼及灌浆处理；对上坝道路进行整修。涵洞清淤50立方米，套管长度90米，回填砼47立方米，回填灌浆300平方米，铺设石渣路面1200平方米。</t>
  </si>
  <si>
    <t>解决210亩农田(产业)灌溉和2048人防洪安全，149户受益。</t>
  </si>
  <si>
    <t>2021年八里关村王河荷花产业园池塘治理修复砌护工程</t>
  </si>
  <si>
    <t>池塘一座面积2600平方米，U型渠道1500米</t>
  </si>
  <si>
    <t>解决60亩农田灌溉和防洪安全，8户低收入户收益。</t>
  </si>
  <si>
    <t>金水镇
许家沟村</t>
  </si>
  <si>
    <t>修复里程0.02公里，宽3.5米，厚18厘米</t>
  </si>
  <si>
    <t>许家沟村二组桥涵修复项目修建水泥砼道路全长0.02公里，通过改善生产发展条件，方便930人（脱贫户364人）生产发展并降低农产品运输成本</t>
  </si>
  <si>
    <t>茅坪镇新华村优质水稻产业园配套基础设施建设项目</t>
  </si>
  <si>
    <t>十三组硬化道路420m，宽3m</t>
  </si>
  <si>
    <t>解决低收入户23户 103人水田灌溉</t>
  </si>
  <si>
    <t>2021年磨子桥镇龙新村灵芝菌产业园周边村内水渠</t>
  </si>
  <si>
    <t>一组新建40U型渠1400米</t>
  </si>
  <si>
    <t>解决低收入户23户 69人水田灌溉</t>
  </si>
  <si>
    <t>2021年磨子桥镇罗坝村有机水稻产业园周边堰塘</t>
  </si>
  <si>
    <t>六组堰塘清淤加固：清淤500方，加固120米</t>
  </si>
  <si>
    <t>解决低收入户24户 72人水田灌溉</t>
  </si>
  <si>
    <t>2021年溢水镇后坝河村木耳产业园配套基础设施建设项目</t>
  </si>
  <si>
    <t>1、2、4、6组U30渠道砌护1500米</t>
  </si>
  <si>
    <t>解决低收入户142户 416人水田灌溉</t>
  </si>
  <si>
    <t>2021溢水镇窑坪村魔芋产业园配套基础设施建设项目</t>
  </si>
  <si>
    <t>1组新建过水路面桥一座，长30米，宽4米</t>
  </si>
  <si>
    <t>直接解决生产发展不便问题，受益低收入户 14户42 人，受益总人口231人</t>
  </si>
  <si>
    <t>2021年戚氏办龙王沟村稻米产业园周边灌溉防洪渠道修复项目</t>
  </si>
  <si>
    <t>灌溉渠道修复，共2.5公里（60U型渠）</t>
  </si>
  <si>
    <t>解决60亩农田灌溉和防洪安全，35户低收入户收益。</t>
  </si>
  <si>
    <t>基层农技推广体系建设项目</t>
  </si>
  <si>
    <t>各镇办</t>
  </si>
  <si>
    <t>县级农技推广单位引进推广农业新品种10个、新技术10项，建立示范基地3个；开展技术培训1200人。</t>
  </si>
  <si>
    <t>遴选推广新品种10个，主推新技术10项，建立科技示范基地3个，示范点10个；培训群众1200人。</t>
  </si>
  <si>
    <t>技术培训及服务过程</t>
  </si>
  <si>
    <t>村集体经济发展能力提升及经营主体带动能力提升培训</t>
  </si>
  <si>
    <t>农经站</t>
  </si>
  <si>
    <t>股份经济合作社理事长培训300人；股份经济合作社财务人员培训300人；新型经营主体带头人培训80人。</t>
  </si>
  <si>
    <t>拓宽集体经济发展思路，规范财务管理，提升村集体经营管理水平，发展壮大村集体经济，带动农户增收。提升经营主体产业发展能力，增强辐射带动能力，促进农户增收。</t>
  </si>
  <si>
    <t>渔业产业提升及水生动物资源保护体系建设</t>
  </si>
  <si>
    <t>水产产业发展中心水产产业发展中心</t>
  </si>
  <si>
    <t>建立水产养殖示范点1个，开展渔业资源保护，水产技术推广。</t>
  </si>
  <si>
    <t>规范渔业生产监管，提升渔业产业发展水平，带动17户52人低收入户自主发展渔业产业，巩固脱贫成效</t>
  </si>
  <si>
    <t>水产产业发展中心</t>
  </si>
  <si>
    <t>洋县农检中心消费帮扶农产品监管能力培训提升</t>
  </si>
  <si>
    <t>洋县农产品质量安全监测检验中心洋县农产品质量安全监测检验中心</t>
  </si>
  <si>
    <t>县、镇、村监管人员和生产经营主体负责人、内检员，共计培训500人</t>
  </si>
  <si>
    <t>提升消费扶贫产品质量，降低农产品质量安全风险，满足消费需求，拓展销售渠道</t>
  </si>
  <si>
    <t>洋县农产品质量安全监测检验中心</t>
  </si>
  <si>
    <t>产业发展类合计</t>
  </si>
  <si>
    <t>2021龙溪村11、12组水毁修复挡墙工程</t>
  </si>
  <si>
    <t>长115米，高1.5米，宽1.2米，砌护207立方米</t>
  </si>
  <si>
    <t>解决安全问题，受益脱贫户35户</t>
  </si>
  <si>
    <t>人居办</t>
  </si>
  <si>
    <t>基础设施类</t>
  </si>
  <si>
    <t>2021年李家店村水毁道路修复砌护工程</t>
  </si>
  <si>
    <t>砌护挡墙492.58m³</t>
  </si>
  <si>
    <t>方便842人（脱贫户52户137人）生产发展</t>
  </si>
  <si>
    <t>2021年杆柏村水毁道路修复砌护工程</t>
  </si>
  <si>
    <t>砌护挡墙244.36m³</t>
  </si>
  <si>
    <t>方便512人（脱贫户86户285人）生产发展</t>
  </si>
  <si>
    <t>2021年白刘村水毁道路修复砌护工程</t>
  </si>
  <si>
    <t>砌护挡墙467.55m³、清理塌方3204m³</t>
  </si>
  <si>
    <t>方便1190人（脱贫户121户444人）出行</t>
  </si>
  <si>
    <t>2021年安丰村水毁道路修复砌护工程</t>
  </si>
  <si>
    <t>砌护挡墙945.72m³、面板修复165.2m³、管涵4m</t>
  </si>
  <si>
    <t>方便1360人（脱贫户121户421人）出行</t>
  </si>
  <si>
    <t>2021年月蔡村水毁工程修复项目</t>
  </si>
  <si>
    <t>挡墙修复615.28m³，面板修复513㎡，塌方清理1492.9m³</t>
  </si>
  <si>
    <t>解决群众出行问题，脱贫户受益185户622人</t>
  </si>
  <si>
    <t>2021年陈坪村水毁工程修复项目</t>
  </si>
  <si>
    <t>挡墙修复803.25m³，面板修复103.15㎡，排水沟修复315.77m³，塌方清理1620.3m³</t>
  </si>
  <si>
    <t>解决群众出行问题，脱贫户受益714户451人</t>
  </si>
  <si>
    <t>2021年闫山村水毁工程修复项目</t>
  </si>
  <si>
    <t>挡墙修复470.21m³，排水沟修复489.84m³，塌方清理2300.44m³</t>
  </si>
  <si>
    <t>解决群众出行问题，脱贫户受益103户380人</t>
  </si>
  <si>
    <t>2021年杨翟村水毁工程修复项目</t>
  </si>
  <si>
    <t>挡墙修复573.24m³，塌方清理6540.81m³</t>
  </si>
  <si>
    <t>解决群众出行问题，脱贫户受益170户637人</t>
  </si>
  <si>
    <t>2021年马转村水毁工程修复项目</t>
  </si>
  <si>
    <t>排水沟修复226.8m³，塌方清理1689.7m³</t>
  </si>
  <si>
    <t>解决群众出行问题，脱贫户受益95户337人</t>
  </si>
  <si>
    <t>2021年罗曲村水毁工程修复项目</t>
  </si>
  <si>
    <t>挡墙修复396.41m³，面板修复786.8㎡，排水沟修复209.93m³</t>
  </si>
  <si>
    <t>解决群众出行问题，脱贫户受益233户798人</t>
  </si>
  <si>
    <t>2021年北梁村水毁工程修复项目</t>
  </si>
  <si>
    <t>挡墙修复2238m³，面板修复478.55㎡，塌方清理5630.21m³</t>
  </si>
  <si>
    <t>解决群众出行问题，脱贫户受益179户664人</t>
  </si>
  <si>
    <t>2021年张沟村水毁工程修复项目</t>
  </si>
  <si>
    <t>挡墙修复1374.16m³，排水沟修复359.51m³，塌方清理5052.4m³</t>
  </si>
  <si>
    <t>解决群众出行问题，脱贫户受益93户319人</t>
  </si>
  <si>
    <t>2021年麻底村水毁工程修复项目</t>
  </si>
  <si>
    <t>挡墙修复955.58m³，面板修复876.77㎡，排水沟修复250.43m³，塌方清理15.23m³</t>
  </si>
  <si>
    <t>解决群众出行问题，脱贫户受益167户604人</t>
  </si>
  <si>
    <t>2021年高桥村水毁工程修复项目</t>
  </si>
  <si>
    <t>挡墙修复108.02m³，面板修复1600㎡，塌方清理1045.7m³</t>
  </si>
  <si>
    <t>解决群众出行问题，脱贫户受益101户307人</t>
  </si>
  <si>
    <t>2021年洛川村水毁工程修复项目</t>
  </si>
  <si>
    <t>挡墙修复504.2m³，排水沟修复772.74m³，塌方清理7507.55m³</t>
  </si>
  <si>
    <t>解决群众出行问题，脱贫户受益220户742人</t>
  </si>
  <si>
    <t>2021年黄安镇法师坟村水毁修复工程</t>
  </si>
  <si>
    <t>修复挡墙 84.62 （m³)</t>
  </si>
  <si>
    <t>解决交通出行，受益56户148人脱贫户</t>
  </si>
  <si>
    <t>2021年黄安镇石家湾村水毁修复工程</t>
  </si>
  <si>
    <t>修复挡墙736.96（m³)；面板修复95㎡；排水沟修复649.35（m³)</t>
  </si>
  <si>
    <t>解决交通出行，受益68户178人脱贫户</t>
  </si>
  <si>
    <t>2021年黄安镇程河村水毁修复工程</t>
  </si>
  <si>
    <t>修复挡墙222.27（m³)；面板修复111.65(㎡)；排水沟修复136.75（m³)</t>
  </si>
  <si>
    <t>解决交通出行，受益87户165人脱贫户</t>
  </si>
  <si>
    <t>2021年黄安镇毛垭村水毁修复工程</t>
  </si>
  <si>
    <t>塌方清理4382.02（m³)</t>
  </si>
  <si>
    <t>解决交通出行，受益94户280人脱贫户</t>
  </si>
  <si>
    <t>2021年黄安镇鹅项村水毁修复工程项目</t>
  </si>
  <si>
    <t>排水沟修复480.43（m³)；塌方清理6217.69（m³)</t>
  </si>
  <si>
    <t>解决交通出行，受益69户190人脱贫户</t>
  </si>
  <si>
    <t>2021年黄安镇郭沟村水毁修复工程</t>
  </si>
  <si>
    <t>黄安镇郭沟村</t>
  </si>
  <si>
    <t>修复挡墙572.08（m³)；面板修复25(㎡)；排水沟修复711.045（m³)</t>
  </si>
  <si>
    <t>解决交通出行，受71户263人脱贫户</t>
  </si>
  <si>
    <t>2021年周家沟村水毁工程</t>
  </si>
  <si>
    <t>挡墙525.08m³，排水沟574.83m³，塌方清理2727.73m³</t>
  </si>
  <si>
    <t>解决160户512人脱贫户交通出行问题。</t>
  </si>
  <si>
    <t>2021年桃溪村水毁工程</t>
  </si>
  <si>
    <t>挡墙119.3m³，排水沟238.55m³，塌方清理976.2m³</t>
  </si>
  <si>
    <t>解决117户400人脱贫户交通出行问题。</t>
  </si>
  <si>
    <t>2021年真符村水毁工程</t>
  </si>
  <si>
    <t>排水沟431.19m³，塌方清理7688.22m³</t>
  </si>
  <si>
    <t>解决129户461人脱贫户交通出行问题。</t>
  </si>
  <si>
    <t>2021年寨沟村水毁工程</t>
  </si>
  <si>
    <t>排水沟127.58m³，塌方清理5580.2m³</t>
  </si>
  <si>
    <t>解决180户606人脱贫户交通出行问题。</t>
  </si>
  <si>
    <t>2021年蔡坝村水毁工程</t>
  </si>
  <si>
    <t>排水沟226.26m³</t>
  </si>
  <si>
    <t>解决146户483人脱贫户交通出行问题。</t>
  </si>
  <si>
    <t>2021年三岔村水毁工程</t>
  </si>
  <si>
    <t>排水沟385.16m³</t>
  </si>
  <si>
    <t>解决204户675人脱贫户交通出行问题。</t>
  </si>
  <si>
    <t>2021年北沟村水毁修复项目</t>
  </si>
  <si>
    <t>挡墙788.88㎡，排水沟359.1m³，管涵6m</t>
  </si>
  <si>
    <t>解决了74户脱贫户出行问题受益243人</t>
  </si>
  <si>
    <t>2021年大沟村水毁修复项目</t>
  </si>
  <si>
    <t>挡墙274.2㎡，排水沟673.25m³</t>
  </si>
  <si>
    <t>解决了108户脱贫户出行问题受益344人</t>
  </si>
  <si>
    <t>2021年蒿棋沟村水毁修复项目</t>
  </si>
  <si>
    <t>挡墙70.76㎡，塌方清理17564.04m³</t>
  </si>
  <si>
    <t>解决了73户脱贫户出行问题受益261人</t>
  </si>
  <si>
    <t>2021年杨庄村水毁修复项目</t>
  </si>
  <si>
    <t>挡墙161.63㎡，面板修复273㎡</t>
  </si>
  <si>
    <t>解决了185户脱贫户出行问题受益609人</t>
  </si>
  <si>
    <t>2021年中沟村水毁修复项目</t>
  </si>
  <si>
    <t>挡墙257.62㎡，塌方清理16464.93m³</t>
  </si>
  <si>
    <t>解决了139户脱贫户出行问题受益498人</t>
  </si>
  <si>
    <t>2021年金水镇周家台村水毁项目</t>
  </si>
  <si>
    <t>挡墙557.44立方,面板修复600.1平方,塌房清理19945.1立方</t>
  </si>
  <si>
    <t>带动25户65人发展生产出行,巩固脱贫成效</t>
  </si>
  <si>
    <t>2021年金水镇碗牛坝村水毁项目</t>
  </si>
  <si>
    <t>挡墙1592.26立方,面板修复38.5平方</t>
  </si>
  <si>
    <t>带动18户45人发展生产出行,巩固脱贫成效</t>
  </si>
  <si>
    <t>2021年金水镇酉水村水毁项目</t>
  </si>
  <si>
    <t>挡墙1200.9立方,面板修复23.46平方,塌房清理9322.8立方</t>
  </si>
  <si>
    <t>带动25户73人发展生产出行,巩固脱贫成效</t>
  </si>
  <si>
    <t>2021年金水镇站房村水毁项目</t>
  </si>
  <si>
    <t>塌房清理18020.75立方</t>
  </si>
  <si>
    <t>带动11户32人发展生产出行,巩固脱贫成效</t>
  </si>
  <si>
    <t>2021年金水镇张坪村水毁项目</t>
  </si>
  <si>
    <t>挡墙875.9立方</t>
  </si>
  <si>
    <t>带动12户35人发展生产,巩固脱贫成效</t>
  </si>
  <si>
    <t>2021年金水镇许家沟村水毁项目</t>
  </si>
  <si>
    <t>金水镇许家沟村</t>
  </si>
  <si>
    <t>塌房清理5287立方</t>
  </si>
  <si>
    <t>带动15户42人发展生产,巩固脱贫成效</t>
  </si>
  <si>
    <t>2021年金水镇草坝河村水毁项目</t>
  </si>
  <si>
    <t>塌房清理2905.8立方</t>
  </si>
  <si>
    <t>带动6户15人发展生产,巩固脱贫成效</t>
  </si>
  <si>
    <t>2021年长河村水毁修复工程</t>
  </si>
  <si>
    <t>挡墙修复346立方米</t>
  </si>
  <si>
    <t>解决改善改善交通出行，受益18户脱贫户</t>
  </si>
  <si>
    <t>2021年长溪村水毁修复工程</t>
  </si>
  <si>
    <t>挡墙修复419.5立方米</t>
  </si>
  <si>
    <t>解决改善改善交通出行，受益47户脱贫户</t>
  </si>
  <si>
    <t>2021年马畅镇尚巨村水毁修复工程</t>
  </si>
  <si>
    <t>挡墙修复239.99m³，面板修复47.5㎡</t>
  </si>
  <si>
    <t>解决群众道路出行问题，受益人口927人，其中直接受益脱贫户242户927人</t>
  </si>
  <si>
    <t>2021年东村水毁修复工程</t>
  </si>
  <si>
    <t>挡墙修复153545m³</t>
  </si>
  <si>
    <t>解决45户161脱贫户安全生产出行</t>
  </si>
  <si>
    <t>2021年二龙村追加通组道路工程</t>
  </si>
  <si>
    <t xml:space="preserve"> 道路硬化2.85公里其中3.5m宽1.55km，2.5m宽1.3km</t>
  </si>
  <si>
    <t>解决211户脱贫户出行问题，受益720人</t>
  </si>
  <si>
    <t>2021年罗坝村追加通组道路工程</t>
  </si>
  <si>
    <t xml:space="preserve"> 道路硬化0.67km宽3.5m</t>
  </si>
  <si>
    <t>解决131户脱贫户出行问题，受益474人</t>
  </si>
  <si>
    <t>2021年沙溪村追加通组道路工程</t>
  </si>
  <si>
    <t xml:space="preserve"> 道路硬化1.32km里宽3.5m</t>
  </si>
  <si>
    <t>解决216户脱贫户出行问题，受益727人</t>
  </si>
  <si>
    <t>2021年一心村追加通组道路工程</t>
  </si>
  <si>
    <t>磨子桥镇一心村</t>
  </si>
  <si>
    <t xml:space="preserve"> 道路硬化0.62km宽3.5m</t>
  </si>
  <si>
    <t>解决219户脱贫户出行问题，受益815人</t>
  </si>
  <si>
    <t>2021年磨子桥镇一心村水利修复项目</t>
  </si>
  <si>
    <t>挡墙修复445.91立方米</t>
  </si>
  <si>
    <t>解决60亩农田灌溉和防洪安全，32户脱贫户受益。</t>
  </si>
  <si>
    <t>2021年磨子桥镇沙溪村水利修复项目</t>
  </si>
  <si>
    <t>面板修复42.5立方米，排水沟56.7立方米</t>
  </si>
  <si>
    <t>解决45亩农田灌溉和防洪安全，25户脱贫户受益。</t>
  </si>
  <si>
    <t>2021年磨子桥镇二龙村水利修复项目</t>
  </si>
  <si>
    <t>挡墙修复460.15立方米，排水沟773.42立方米，塌方清理507立方米，管涵4米</t>
  </si>
  <si>
    <t>解决50亩农田灌溉和防洪安全，13户脱贫户受益。</t>
  </si>
  <si>
    <t>2021年磨子桥镇罗坝村水利修复项目</t>
  </si>
  <si>
    <t>挡墙修复1002.96方</t>
  </si>
  <si>
    <t>解决55亩农田灌溉和防洪安全，26户脱贫户受益。</t>
  </si>
  <si>
    <t>2021年戚氏办太师坟村水毁修复工程</t>
  </si>
  <si>
    <t>修复水毁排水沟57.78m³</t>
  </si>
  <si>
    <t>解决群众交通出行安全，受益脱贫户89户285人、</t>
  </si>
  <si>
    <t>2021年戚氏办上赵村水毁修复工程</t>
  </si>
  <si>
    <t>修复水毁排水沟106.25m³</t>
  </si>
  <si>
    <t>解决群众交通出行安全，受益脱贫户65户223人、</t>
  </si>
  <si>
    <t>2021年戚氏办山后村水毁修复工程</t>
  </si>
  <si>
    <t>修复水毁排水沟437.27m³</t>
  </si>
  <si>
    <t>解决群众交通出行安全，受益脱贫户90户270人、</t>
  </si>
  <si>
    <t>2021年戚氏办魏家庙村村组道路</t>
  </si>
  <si>
    <t>硬化道路3.5米*2300米.</t>
  </si>
  <si>
    <t>解决全村群众出行问题，受益低收入农户43户130人</t>
  </si>
  <si>
    <t>2021年临江村追加通组道路工程</t>
  </si>
  <si>
    <t xml:space="preserve"> 道路硬化1.26公里其中3.5m宽1km、2.5m宽0.26km</t>
  </si>
  <si>
    <t>带动199户脱贫户，解决生产出行问题</t>
  </si>
  <si>
    <t>2021年湘子村追加通组道路工程</t>
  </si>
  <si>
    <t xml:space="preserve"> 道路硬化3.28公里宽3.5m</t>
  </si>
  <si>
    <t>带动115户脱贫户，解决生产出行问题</t>
  </si>
  <si>
    <t>2021年杏树岭追加通组道路工程</t>
  </si>
  <si>
    <t xml:space="preserve"> 道路硬化1.99公里宽3.5m</t>
  </si>
  <si>
    <t>带动71户脱贫户，解决生产出行问题</t>
  </si>
  <si>
    <t>2021年龙岗村追加通组道路工程</t>
  </si>
  <si>
    <t xml:space="preserve"> 道路硬化2.91公里其中3.5m宽2.275km2.5m宽0.63km</t>
  </si>
  <si>
    <t>解决125户脱贫户出行问题，受益412人</t>
  </si>
  <si>
    <t>2021年桑溪镇夭庄村水毁应急道路修复</t>
  </si>
  <si>
    <t>修复挡墙840.69立方米，塌方清理1120.6立方米</t>
  </si>
  <si>
    <t>解决95户281人脱贫户出行难问题</t>
  </si>
  <si>
    <t>2021年桑溪镇临江村水毁应急道路修复</t>
  </si>
  <si>
    <t>修复挡墙1293.63立方米，塌方清理2019.33立方米</t>
  </si>
  <si>
    <t>解决131户451人脱贫户出行难问题</t>
  </si>
  <si>
    <t>2021年桑溪镇湘子村水毁应急道路修复</t>
  </si>
  <si>
    <t>修复挡墙431.17立方米。</t>
  </si>
  <si>
    <t>解决95户271人脱贫户出行难问题</t>
  </si>
  <si>
    <t>2021年桑溪镇龙岗村水毁应急道路修复</t>
  </si>
  <si>
    <t>修复挡墙281.26立方米，塌方清理1068立方米</t>
  </si>
  <si>
    <t>解决119户369人脱贫户出行难问题</t>
  </si>
  <si>
    <t>2021年桑溪镇金华村水毁应急道路修复</t>
  </si>
  <si>
    <t>塌方清理877.8立方米</t>
  </si>
  <si>
    <t>解决105户299人脱贫户出行难问题</t>
  </si>
  <si>
    <t>2021年桑溪镇杏树岭村水毁应急道路修复</t>
  </si>
  <si>
    <t>修复挡墙790.93立方米，塌方清理6132立方米</t>
  </si>
  <si>
    <t>解决65户186人脱贫户出行难问题</t>
  </si>
  <si>
    <t>2021年谢村镇前湾村组道路硬化项目</t>
  </si>
  <si>
    <t>硬化道路3米*900米，</t>
  </si>
  <si>
    <t>解决全村群众出行问题，受益低收入农户122户348人</t>
  </si>
  <si>
    <t>2021年谢村镇老庙村组道路硬化项目</t>
  </si>
  <si>
    <t>硬化道路3.5米*1100米,</t>
  </si>
  <si>
    <t>解决全村群众出行问题，受益低收入农户133户422人</t>
  </si>
  <si>
    <t>2021年溢水镇窑坪村水毁道路修复项目</t>
  </si>
  <si>
    <t>修复道路挡墙52.93m³</t>
  </si>
  <si>
    <t>解决窑坪村生产生活通行问题，受益群众292户791人，其中脱贫户170户512人</t>
  </si>
  <si>
    <t>2021年溢水镇木家村水毁道路修复项目</t>
  </si>
  <si>
    <t>修复道路挡墙403.04m³，面板修复98.89㎡</t>
  </si>
  <si>
    <t>解决生产生活通行问题，受益群众230户820人，其中脱贫户35户121人。</t>
  </si>
  <si>
    <t>2021年溢水镇后坝河村水毁道路修复项目</t>
  </si>
  <si>
    <t>修复道路挡墙612.08m³</t>
  </si>
  <si>
    <t>解决后坝河村生产生活通行问题，受益群众290户890人，其中脱贫户142户416人。</t>
  </si>
  <si>
    <t>2021年溢水镇药树坝村水毁道路修复项目</t>
  </si>
  <si>
    <t>修复道路挡墙379.65m³，面板修复327.6㎡</t>
  </si>
  <si>
    <t>解决567人出行问题，受益脱贫户102户334人</t>
  </si>
  <si>
    <t>2021年溢水镇西山村水毁道路修复项目</t>
  </si>
  <si>
    <t>修复道路挡墙192.43m³，面板修复1663.5㎡</t>
  </si>
  <si>
    <t>解决233户821人村民生产生活交通运输问题，其中脱贫户92户335人.</t>
  </si>
  <si>
    <t>2021年溢水镇波溪村水毁道路修复项目</t>
  </si>
  <si>
    <t>修复道路挡墙286.13m³，面板修复140.4㎡，塌方清理562m³</t>
  </si>
  <si>
    <t>解决123户549人交通出行问题，其中脱贫户72户249人。</t>
  </si>
  <si>
    <t>2021年溢水镇桂峰村水毁道路修复项目</t>
  </si>
  <si>
    <t>修复道路挡墙785.95m³</t>
  </si>
  <si>
    <t>解决619人的生产生活及出行问题，其中脱贫群众83户261人</t>
  </si>
  <si>
    <t>2021年溢水镇西河村水毁道路修复项目</t>
  </si>
  <si>
    <t>修复道路挡墙720.07m³，面板修复47.5㎡</t>
  </si>
  <si>
    <t>解决967人交通出行问题，其中脱贫户119户360人</t>
  </si>
  <si>
    <t>2021年溢水镇时家坡村水毁道路修复项目</t>
  </si>
  <si>
    <t>修复道路挡墙266.4m³，面板修复107.5㎡</t>
  </si>
  <si>
    <t>解决208户688人村民生产生活交通运输问题，其中脱贫户87户296人。</t>
  </si>
  <si>
    <t>2021年溢水镇花园村水毁道路修复项目</t>
  </si>
  <si>
    <t>修复道路挡墙880.92m³，面板修复490.8㎡，管涵14座</t>
  </si>
  <si>
    <t>解决951人生产生活及出行问题，其中139户388人脱贫群众</t>
  </si>
  <si>
    <t>2021年溢水镇垭垥村水毁道路修复项目</t>
  </si>
  <si>
    <t>修复道路挡墙72.43m³，面板修复241.5㎡</t>
  </si>
  <si>
    <t>解决403人生产生活交通运输问题，其中脱贫户69户217人。</t>
  </si>
  <si>
    <t>纸坊办孟浴村水毁道路修复</t>
  </si>
  <si>
    <t>浆砌挡墙484.64立方米，混凝土面板修复178.02平方米，管涵12米</t>
  </si>
  <si>
    <t>解决260人交通出行问题，受益脱贫户35户，82人。</t>
  </si>
  <si>
    <t>纸坊办任桃村水毁道路修复</t>
  </si>
  <si>
    <t>浆砌挡墙148.84立方米，混凝土面板修复595平方米，管涵4米，排水沟5.4米</t>
  </si>
  <si>
    <t>解决456人交通出行问题，受益脱贫户58户，136人。</t>
  </si>
  <si>
    <t>纸坊办王庄村水毁道路修复</t>
  </si>
  <si>
    <t>浆砌挡墙525.6立方米，混凝土面板修复30.9平方米，管涵16米、清理塌方1061.25立方米</t>
  </si>
  <si>
    <t>解决260人交通出行问题，受益脱贫户32户，82人。</t>
  </si>
  <si>
    <t>2020年三里河村三里河村</t>
  </si>
  <si>
    <t>硬化道路58米宽4.5米，厚度18厘米</t>
  </si>
  <si>
    <t>带动26户脱贫户，解决生产出行问题</t>
  </si>
  <si>
    <t>2020年渭门村汉黄路</t>
  </si>
  <si>
    <t>修复道路140米宽4.5米</t>
  </si>
  <si>
    <t>带动22户脱贫户，解决生产出行问题</t>
  </si>
  <si>
    <t>2020年渭门村
渭门村新铺—渭门</t>
  </si>
  <si>
    <t>硬化道路144米宽4.5米</t>
  </si>
  <si>
    <t>金水镇2021年楼房村通村路整治工程</t>
  </si>
  <si>
    <t>金水镇
楼房村</t>
  </si>
  <si>
    <t>修复水泥砼道路全长2.1公里，宽4.5米，厚18厘米</t>
  </si>
  <si>
    <t>楼房村通村路整治工程修复水泥砼道路全长2.1公里，通过改善交通条件，方便949人（脱贫户160人）生活出行并降低农产品运输成本</t>
  </si>
  <si>
    <t>2021年龙亭镇方程村梁方路及通村路整治工程</t>
  </si>
  <si>
    <t>修复水泥砼道路全长6.2公里，宽4.5米，厚18厘米</t>
  </si>
  <si>
    <t>方程村梁方路及通村路整治工程道路全长6.2公里，通过改善交通条件，方便908人（脱贫户351人）生活出行并降低农产品运输成本</t>
  </si>
  <si>
    <t>2021年龙亭镇邓家沟村通村路整治工程</t>
  </si>
  <si>
    <t>龙亭镇
邓家沟村</t>
  </si>
  <si>
    <t>修复水泥砼道路全长2.6公里，宽4.5米，厚18厘米</t>
  </si>
  <si>
    <t>邓家沟村通村路整治工程修复水泥砼道路全长2.6公里，通过改善交通条件，方便200人（脱贫户200人）生活出行并降低农产品运输成本</t>
  </si>
  <si>
    <t>2021年黄安镇东村通村路整治工程</t>
  </si>
  <si>
    <t>黄安镇
东村村</t>
  </si>
  <si>
    <t>修复水泥砼道路全长4.9公里，宽4.5米，厚18厘米</t>
  </si>
  <si>
    <t>东村通村路整治工程修复水泥砼道路全长4.9公里，通过改善交通条件，方便100人（脱贫户100人）生活出行并降低农产品运输成本</t>
  </si>
  <si>
    <t>2021年磨子桥镇晏家坝村通村路整治工程</t>
  </si>
  <si>
    <t>修复水泥砼道路全长6.5公里，宽4.5米，厚18厘米</t>
  </si>
  <si>
    <t>晏家坝村通村路整治工程修复水泥砼道路全长6.5公里，通过改善交通条件，方便176人（脱贫户176人）生活出行并降低农产品运输成本</t>
  </si>
  <si>
    <t>2021年磨子桥镇洛家村通村路整治工程</t>
  </si>
  <si>
    <t>修复水泥砼道路全长4.55公里，宽3.5米，厚18厘米</t>
  </si>
  <si>
    <t>洛家村通村路整治工程修复水泥砼道路全长4.55公里，通过改善交通条件，方便927人（脱贫户927人）生活出行并降低农产品运输成本</t>
  </si>
  <si>
    <t>2021年磨子桥镇金土村通村路整治工程</t>
  </si>
  <si>
    <t>磨子桥镇
金土村</t>
  </si>
  <si>
    <t>修复水泥砼道路全长3.5公里，宽3.5米，厚18厘米</t>
  </si>
  <si>
    <t>金土村通村路整治工程修复水泥砼道路全长3.5公里，通过改善交通条件，方便1651人（脱贫户13人）生活出行并降低农产品运输成本</t>
  </si>
  <si>
    <t>2021年磨子桥镇艾河垭村四、五组通组路</t>
  </si>
  <si>
    <t>磨子桥镇
艾河垭村</t>
  </si>
  <si>
    <t>实施里程1.641公里，五组实施里程1.25公里，宽4.5米，厚18厘米</t>
  </si>
  <si>
    <t>艾河垭村四、五组通组路修建水泥砼道路全长2.891公里，通过改善交通条件，方便675人（脱贫户675人）生活出行并降低农产品运输成本</t>
  </si>
  <si>
    <t>2021年磨子桥镇张家坝村通村路整治工程</t>
  </si>
  <si>
    <t>磨子桥镇
张家坝村</t>
  </si>
  <si>
    <t>修复水泥砼道路全长7.5公里，宽3.5米，厚18厘米</t>
  </si>
  <si>
    <t xml:space="preserve">张家坝村通村路整治工程修复水泥砼道路全长7.5公里，通过改善交通条件，方便116人（脱贫户108人）生活出行并降低农产品运输成本
</t>
  </si>
  <si>
    <t>2021年花园村通村路修复项目</t>
  </si>
  <si>
    <t>溢水镇
花园村</t>
  </si>
  <si>
    <t>修复水泥砼道路全长8.7公里，宽4.5米，厚18厘米</t>
  </si>
  <si>
    <t>花园村通村路修复项目修复水泥砼道路全长8.7公里，通过改善交通条件，方便1075人（脱贫户641人）生活出行并降低农产品运输成本</t>
  </si>
  <si>
    <t>2020年周湾村通村路修复工程</t>
  </si>
  <si>
    <t>槐树关镇
周湾村</t>
  </si>
  <si>
    <t>硬化道路93米宽4.5米</t>
  </si>
  <si>
    <t>2020年镇江村道路修复</t>
  </si>
  <si>
    <t>龙亭镇
镇江村</t>
  </si>
  <si>
    <t>硬化道路311米宽4.5米</t>
  </si>
  <si>
    <t>带动101户脱贫户，解决生产出行问题</t>
  </si>
  <si>
    <t>2020年老庙村杜家村溢渡路道路修复</t>
  </si>
  <si>
    <t>马畅镇
老庙村
杜家村</t>
  </si>
  <si>
    <t>修复道路158米宽4.5米</t>
  </si>
  <si>
    <t>带动143户脱贫户，解决生产出行问题</t>
  </si>
  <si>
    <t>2020年冯杨村沙
溪村关垭村磨私路道路修复</t>
  </si>
  <si>
    <t>磨子桥镇
冯杨村
沙溪村
关垭村</t>
  </si>
  <si>
    <t>修复道路65米宽4.5米</t>
  </si>
  <si>
    <t>带动286户脱贫户，解决生产出行问题</t>
  </si>
  <si>
    <t>2020年关垭村关
垭村磨沙路—关垭道路修复</t>
  </si>
  <si>
    <t>磨子桥镇
关垭村</t>
  </si>
  <si>
    <t>硬化道路281米宽4.5米</t>
  </si>
  <si>
    <t>带动73户脱贫户，解决生产出行问题</t>
  </si>
  <si>
    <t>2020年石佛村石
佛村磨沙路—石佛村道路修复</t>
  </si>
  <si>
    <t>磨子桥镇
石佛村</t>
  </si>
  <si>
    <t>硬化道路291米宽4.5米</t>
  </si>
  <si>
    <t>带动111户脱贫户，解决生产出行问题</t>
  </si>
  <si>
    <t>2020年袁寨村道路修复</t>
  </si>
  <si>
    <t>磨子桥镇
袁寨村</t>
  </si>
  <si>
    <t>硬化道路103米宽4.5米</t>
  </si>
  <si>
    <t>带动45户脱贫户，解决生产出行问题</t>
  </si>
  <si>
    <t>2020年张沟村道路修复</t>
  </si>
  <si>
    <t>戚氏办
张沟村</t>
  </si>
  <si>
    <t>硬化道路528.5米宽4.5米</t>
  </si>
  <si>
    <t>带动74户脱贫户，解决生产出行问题</t>
  </si>
  <si>
    <t>2020年杜家村夏海路－秋老路道路修复</t>
  </si>
  <si>
    <t>谢村镇
杜家村</t>
  </si>
  <si>
    <t>硬化道路0.5公里宽4.5米</t>
  </si>
  <si>
    <t>带动54户脱贫户，解决生产出行问题</t>
  </si>
  <si>
    <t>2020年老庙村马老路道路修复</t>
  </si>
  <si>
    <t>谢村镇
老庙村</t>
  </si>
  <si>
    <t>硬化道路0.8公里宽4.5米</t>
  </si>
  <si>
    <t>带动89户脱贫户，解决生产出行问题</t>
  </si>
  <si>
    <t>2020年老庄村老庄
村夏家—老庄</t>
  </si>
  <si>
    <t>谢村镇
老庄村</t>
  </si>
  <si>
    <t>硬化道路141米宽4.5米</t>
  </si>
  <si>
    <t>带动190户脱贫户，解决生产出行问题</t>
  </si>
  <si>
    <t>2020年云阳村城云路道路修复</t>
  </si>
  <si>
    <t>洋州街道
云阳村</t>
  </si>
  <si>
    <t>硬化道路0.6公里宽4.5米</t>
  </si>
  <si>
    <t>2020年白石村白石村—柳冉村道路修复</t>
  </si>
  <si>
    <t>纸坊办
白石村</t>
  </si>
  <si>
    <t>硬化道路365米宽4.5米</t>
  </si>
  <si>
    <t>带动11户脱贫户，解决生产出行问题</t>
  </si>
  <si>
    <t>2020年韩家湾村韩湾村—柳冉村道路修复</t>
  </si>
  <si>
    <t>纸坊办
韩家湾村</t>
  </si>
  <si>
    <t>硬化道路691米米宽4.5米</t>
  </si>
  <si>
    <t>带动4户脱贫户，解决生产出行问题</t>
  </si>
  <si>
    <t>2020年韩家湾村道路修复</t>
  </si>
  <si>
    <t>硬化道路455.5米宽4.5米</t>
  </si>
  <si>
    <t>2020年柳冉村大棚梁—村委会道路修复</t>
  </si>
  <si>
    <t>纸坊办
柳冉村</t>
  </si>
  <si>
    <t>硬化道路378米宽4.5米</t>
  </si>
  <si>
    <t>带动10户脱贫户，解决生产出行问题</t>
  </si>
  <si>
    <t>2020年柳冉村柳
冉村后梁—环线道路修复</t>
  </si>
  <si>
    <t>硬化道路277米宽4.5米</t>
  </si>
  <si>
    <t>2020年清凉村北
部环线—清凉道路修复</t>
  </si>
  <si>
    <t>纸坊办
清凉村</t>
  </si>
  <si>
    <t>硬化道路466.5米宽4.5米</t>
  </si>
  <si>
    <t>带动41户脱贫户，解决生产出行问题</t>
  </si>
  <si>
    <t>2020年冉家村张梁-清凉寺道路修复</t>
  </si>
  <si>
    <t>纸坊办
冉家村</t>
  </si>
  <si>
    <t>带动105户脱贫户，解决生产出行问题</t>
  </si>
  <si>
    <t>2020年文同村草腰路道路修复</t>
  </si>
  <si>
    <t>纸坊办
文同村</t>
  </si>
  <si>
    <t>硬化道路6.4公里宽4.5米</t>
  </si>
  <si>
    <t>2020年纸坊街村道路修复</t>
  </si>
  <si>
    <t>纸坊办
纸坊街村</t>
  </si>
  <si>
    <t>硬化道路352.5米宽4.5米</t>
  </si>
  <si>
    <t>带动21户脱贫户，解决生产出行问题</t>
  </si>
  <si>
    <t>2021年韩家湾村通村路整治工程</t>
  </si>
  <si>
    <t>修复水泥砼道路全长1.9公里，宽4.5米，厚18厘米</t>
  </si>
  <si>
    <t>韩家湾村通村路整治工程修复水泥砼道路全长1.9公里，通过改善交通条件，方便120人（脱贫户50人）生活出行并降低农产品运输成本</t>
  </si>
  <si>
    <t>2021年清凉村通村路整治工程</t>
  </si>
  <si>
    <t>修复水泥砼道路全长6.1公里，宽4.5米，厚18厘米</t>
  </si>
  <si>
    <t>清凉村通村路整治工程修复水泥砼道路全长6.1公里，通过改善交通条件，方便87人（脱贫户65人）生活出行并降低农产品运输成本</t>
  </si>
  <si>
    <t>2021年田岭村通村路整治工程</t>
  </si>
  <si>
    <t>纸坊办
田岭村</t>
  </si>
  <si>
    <t>修复水泥砼道路全长3.0公里，宽4.5米，厚18厘米</t>
  </si>
  <si>
    <t>田岭村通村路整治工程修复水泥砼道路全长3.0公里，通过改善交通条件，方便78人（脱贫户26人）生活出行并降低农产品运输成本</t>
  </si>
  <si>
    <t>2021年流浴村通村路整治工程</t>
  </si>
  <si>
    <t>纸坊办
流浴村</t>
  </si>
  <si>
    <t>修复水泥砼道路全长3.6公里，宽4.5米，厚18厘米</t>
  </si>
  <si>
    <t xml:space="preserve">流浴村通村路整治工程修复水泥砼道路全长3.6公里，通过改善交通条件，方便512人（脱贫户512人）生活出行并降低农产品运输成本
</t>
  </si>
  <si>
    <t>2021年槐树关镇蔡河村通村路整治工程</t>
  </si>
  <si>
    <t>槐树关镇
蔡河村</t>
  </si>
  <si>
    <t>修复水泥砼道路全长6.8公里，宽4.5米，厚18厘米</t>
  </si>
  <si>
    <t>蔡河村通村路整治工程修复水泥砼道路全长6.8公里，通过改善交通条件，方便650人（脱贫户450人）生活出行并降低农产品运输成本</t>
  </si>
  <si>
    <t>2021年槐树关镇王湾村通村路整治工程</t>
  </si>
  <si>
    <t>槐树关镇
王湾村</t>
  </si>
  <si>
    <t>修复水泥砼道路全长1.1公里，宽4.5米，厚18厘米</t>
  </si>
  <si>
    <t>王湾村通村路整治工程修复水泥砼道路全长1.1公里，通过改善交通条件，方便579人（脱贫户342人）生活出行并降低农产品运输成本</t>
  </si>
  <si>
    <t>2021年龙亭镇宽潭村通村路整治及一组、二组通组路工程</t>
  </si>
  <si>
    <t>龙亭镇
宽潭村</t>
  </si>
  <si>
    <t>宽潭村通村路整治及一组、二组通组路工程修建水泥砼道路全长3.452公里，通过改善交通条件，方便276人（脱贫户197人）生活出行并降低农产品运输成本</t>
  </si>
  <si>
    <t>2021年茅坪镇茅坪村通村路整治工程</t>
  </si>
  <si>
    <t>茅坪镇
茅坪村</t>
  </si>
  <si>
    <t>修复水泥砼道路全长1.2公里，宽4.5米，厚18厘米</t>
  </si>
  <si>
    <t>茅坪村通村路整治工程修建水泥砼道路全长1.2公里，通过改善交通条件，方便2156人（脱贫户78人）生活出行并降低农产品运输成本</t>
  </si>
  <si>
    <t>2021年茅坪镇朝阳村通村路整治工程</t>
  </si>
  <si>
    <t>茅坪镇
朝阳村</t>
  </si>
  <si>
    <t>修复水泥砼道路全长22.9公里，宽4.5米，厚18厘米</t>
  </si>
  <si>
    <t>朝阳村通村路整治工程修建水泥砼道路全长22.9公里，通过改善交通条件，方便2810人（脱贫户444人）生活出行并降低农产品运输成本</t>
  </si>
  <si>
    <t>2021年戚氏办下赵村洋下路及通村路整治工程</t>
  </si>
  <si>
    <t>戚氏办
下赵村</t>
  </si>
  <si>
    <t>修复水泥砼道路全长3.3公里，宽4.5米，厚18厘米</t>
  </si>
  <si>
    <t>下赵村洋下路及通村路整治工程修复水泥砼道路全长6.45公里，通过改善交通条件，方便1385人（脱贫户227人）生活出行并降低农产品运输成本</t>
  </si>
  <si>
    <t>2021年戚氏办石羊村通村路整治工程</t>
  </si>
  <si>
    <t>戚氏办
石羊村</t>
  </si>
  <si>
    <t>修复水泥砼道路全长2.2公里，宽4.5米，厚18厘米</t>
  </si>
  <si>
    <t>石羊村通村路整治工程修复水泥砼道路全长2.2公里，通过改善交通条件，方便746人（脱贫户95人）生活出行并降低农产品运输成本</t>
  </si>
  <si>
    <t>2021年关帝镇鸭岭村白鸭路及通村路整治工程</t>
  </si>
  <si>
    <t>关帝镇
鸭岭村</t>
  </si>
  <si>
    <t>修复水泥砼道路全长3.26公里，宽4.5米，厚18厘米</t>
  </si>
  <si>
    <t>鸭岭村白鸭路及通村路整治工程建设水泥砼道路全长6.388公里，通过改善交通条件，方便1190人（脱贫户444人）生活出行并降低农产品运输成本</t>
  </si>
  <si>
    <t>2021年黄安镇王台村通村路整治工程</t>
  </si>
  <si>
    <t>黄安镇
王台村</t>
  </si>
  <si>
    <t>修复水泥砼道路全长4.4公里，宽4.5米，厚18厘米</t>
  </si>
  <si>
    <t>王台村通村路整治工程修复水泥砼道路全长4.4公里，通过改善交通条件，方便175人（脱贫户175人）生活出行并降低农产品运输成本</t>
  </si>
  <si>
    <t>2021年黄安镇界牌村通村路整治工程</t>
  </si>
  <si>
    <t>黄安镇
界牌村</t>
  </si>
  <si>
    <t>修复水泥砼道路全长0.02公里，宽4.0米，厚18厘米</t>
  </si>
  <si>
    <t>界牌村通村路整治工程修复水泥砼道路全长0.02公里，通过改善交通条件，方便488人（脱贫户326人）生活出行并降低农产品运输成本</t>
  </si>
  <si>
    <t>2021年黄安镇石关村通村路整治工程</t>
  </si>
  <si>
    <t>黄安镇
石关村</t>
  </si>
  <si>
    <t>修复水泥砼道路全长3.7公里，宽4.5米，厚18厘米</t>
  </si>
  <si>
    <t>石关村通村路整治工程修复水泥砼道路全长3.7公里，通过改善交通条件，方便1226人（脱贫户399人）生活出行并降低农产品运输成本</t>
  </si>
  <si>
    <t>2021年黄安镇麻柳村洋麻路及通村路整治工程项目</t>
  </si>
  <si>
    <t>黄安镇
麻柳村</t>
  </si>
  <si>
    <t>修复水泥砼道路全长3.05公里，宽3.5米，厚18厘米</t>
  </si>
  <si>
    <t>麻柳村洋麻路及通村路整治工程项目修建水泥砼道路全长6.05公里，通过改善交通条件，方便2649人（脱贫户299人）生活出行并降低农产品运输成本</t>
  </si>
  <si>
    <t>2021年渭门村通村路整治项目</t>
  </si>
  <si>
    <t>黄金峡镇
渭门村</t>
  </si>
  <si>
    <t>修复水泥砼道路全长14.3公里，宽3.5米，厚18厘米</t>
  </si>
  <si>
    <t>渭门村通村路整治项目修复水泥砼道路全长14.3公里，通过改善交通条件，方便168人（脱贫户56人）生活出行并降低农产品运输成本</t>
  </si>
  <si>
    <t>2021年磨子桥镇艾河垭村高对路及通村路整治工程</t>
  </si>
  <si>
    <t>修复水泥砼道路全长1.7公里，宽3.5米，厚18厘米</t>
  </si>
  <si>
    <t>艾河垭村高对路及通村路整治工程道路全长2.724公里，通过改善交通条件，方便1498人（脱贫户198人）生活出行并降低农产品运输成本</t>
  </si>
  <si>
    <t>2021年槐树关镇高桥村通村路道路修复</t>
  </si>
  <si>
    <t>槐树关镇
高桥村</t>
  </si>
  <si>
    <t>修复水泥砼道路全长3.8公里，宽4.5米，厚18厘米</t>
  </si>
  <si>
    <t>高桥村通村路工程修复水泥砼道路全长3.8公里，通过改善交通条件，方便2084人（脱贫户780人）生活出行并降低农产品运输成本</t>
  </si>
  <si>
    <t>2021年槐树关镇月蔡村通村路道路修复</t>
  </si>
  <si>
    <t>槐树关镇
月蔡村</t>
  </si>
  <si>
    <t>修复水泥砼道路全长6.0公里，宽4.5米，厚18厘米</t>
  </si>
  <si>
    <t xml:space="preserve">月蔡村通村路修复水泥砼道路全长6.0公里，通过改善交通条件，方便3225人（脱贫户458人）生活出行并降低农产品运输成本
</t>
  </si>
  <si>
    <t>2021年槐树关镇罗曲村通村路道路修复</t>
  </si>
  <si>
    <t>槐树关镇
罗曲村</t>
  </si>
  <si>
    <t>修复水泥砼道路全长3.1公里，宽4.5米，厚18厘米</t>
  </si>
  <si>
    <t xml:space="preserve">罗曲村通村路修复水泥砼道路全长3.1公里，通过改善交通条件，方便65人（脱贫户45人）生活出行并降低农产品运输成本
</t>
  </si>
  <si>
    <t>2021年槐树关镇苏王村通村路道路修复</t>
  </si>
  <si>
    <t>槐树关镇
苏王村</t>
  </si>
  <si>
    <t>修复水泥砼道路全长2.0公里，宽3.5米，厚18厘米</t>
  </si>
  <si>
    <t>苏王村通村路修复水泥砼道路全长2.0公里，通过改善交通条件，方便415人（脱贫户415人）生活出行并降低农产品运输成本</t>
  </si>
  <si>
    <t>2021年槐树关镇槐阳路道路修复</t>
  </si>
  <si>
    <t>槐树关镇
阳河村
高桥村
北梁村</t>
  </si>
  <si>
    <t>修复水泥砼道路全长1.6公里，宽4.5米，厚18厘米</t>
  </si>
  <si>
    <t>槐阳路修复水泥砼道路全长1.6公里，通过改善交通条件，方便80人（脱贫户63人）生活出行并降低农产品运输成本</t>
  </si>
  <si>
    <t>2021年磨子桥镇二龙村通村路道路修复</t>
  </si>
  <si>
    <t>磨子桥镇
二龙村</t>
  </si>
  <si>
    <t>修复水泥砼道路全长6.15公里，宽4.5米，厚18厘米</t>
  </si>
  <si>
    <t>二龙村通村路修复水泥砼道路全长6.15公里，通过改善交通条件，方便79人（脱贫户79人）生活出行并降低农产品运输成本</t>
  </si>
  <si>
    <t>2021年磨子桥镇一心村通村路道路修复</t>
  </si>
  <si>
    <t>磨子桥镇
一心村</t>
  </si>
  <si>
    <t>修复水泥砼道路全长5.0公里，宽4.5米，厚18厘米</t>
  </si>
  <si>
    <t>一心村通村路修复水泥砼道路全长5.0公里，通过改善交通条件，方便450人（脱贫户225人）生活出行并降低农产品运输成本</t>
  </si>
  <si>
    <t>2021年磨子桥镇中营村通村路道路修复</t>
  </si>
  <si>
    <t>磨子桥镇
中营村</t>
  </si>
  <si>
    <t>修复水泥砼道路全长3.5公里，宽4.5米，厚18厘米</t>
  </si>
  <si>
    <t>中营村通村路修复水泥砼道路全长3.5公里，通过改善交通条件，方便1505人（脱贫户458人）生活出行并降低农产品运输成本</t>
  </si>
  <si>
    <t>2021年冉家村通村路道路修复</t>
  </si>
  <si>
    <t>冉家村通村路修复水泥砼道路全长6.0公里，通过改善交通条件，方便1506（脱贫户177人）生活出行并降低农产品运输成本</t>
  </si>
  <si>
    <t>2021年龙亭镇平溪沟村通村路道路修复</t>
  </si>
  <si>
    <t>修复水泥砼道路全长2.7公里，宽4.5米，厚18厘米</t>
  </si>
  <si>
    <t>平溪沟村通村路修复水泥砼道路全长2.7公里，通过改善交通条件，方便330人（脱贫户68人）生活出行并降低农产品运输成本</t>
  </si>
  <si>
    <t>2021年大沟村通村路道路修复</t>
  </si>
  <si>
    <t>黄金峡镇
大沟村</t>
  </si>
  <si>
    <t>修复水泥砼道路全长10.5公里，宽4.5米，厚18厘米</t>
  </si>
  <si>
    <t>大沟村通村路项目修复水泥砼道路全长10.5公里，通过改善交通条件，方便1890人（脱贫户569人）生活出行并降低农产品运输成本</t>
  </si>
  <si>
    <t>2021年马畅镇双庙村五组通组路</t>
  </si>
  <si>
    <t>马畅镇
双庙村</t>
  </si>
  <si>
    <t xml:space="preserve">实施里程1.6公里，宽4.5米，厚18厘米
</t>
  </si>
  <si>
    <t>双庙村五组四组通组路工程修建水泥砼道路全长1.6公里，通过改善交通条件，方便1707人（脱贫户93人）生活出行并降低农产品运输成本</t>
  </si>
  <si>
    <t>2021年马畅镇双庙村四组、五组通组路硬化项目</t>
  </si>
  <si>
    <t>实施里程0.212公里，宽4.5米，厚18厘米</t>
  </si>
  <si>
    <t>双庙村四组、五组通组路硬化项目修建水泥砼道路全长1.812公里，通过改善交通条件，方便1580人（脱贫户368人）生活出行并降低农产品运输成本</t>
  </si>
  <si>
    <t>2021年马畅镇倪家沟村六组至二组通组路硬化项目</t>
  </si>
  <si>
    <t>马畅镇
倪家沟村</t>
  </si>
  <si>
    <t>实施里程1.466公里，宽4.5米，厚18厘米</t>
  </si>
  <si>
    <t>倪家沟村六组至二组通组路硬化项目修建水泥砼道路全长1.466公里，通过改善交通条件，方便707人（脱贫户74人）生活出行并降低农产品运输成本</t>
  </si>
  <si>
    <t>2021年磨子桥镇磨子桥社区安置点C区入口道路</t>
  </si>
  <si>
    <t>磨子桥镇磨子桥社区</t>
  </si>
  <si>
    <t>磨子桥桥头至加油站道路进行整治修复</t>
  </si>
  <si>
    <t>磨子桥社区安置点C区入口道路磨子桥桥头至加油站道路进行整治修复，通过改善交通条件，方便286人（脱贫户286人）生活出行并降低农产品运输成本</t>
  </si>
  <si>
    <t>2021年黄金峡镇大沟村五组道路硬化项目</t>
  </si>
  <si>
    <t>新建道路硬化长4.0公里，宽3.5米，厚18厘米</t>
  </si>
  <si>
    <t>大沟村五组道路硬化项目修建水泥砼道路全长4.0公里，通过改善交通条件，方便850人（脱贫户346人）生活出行并降低农产品运输成本</t>
  </si>
  <si>
    <t>2021年戚氏办山后村二组至八组移民点道路硬化项目</t>
  </si>
  <si>
    <t>戚氏办
山后村</t>
  </si>
  <si>
    <t>新建道路硬化长600米，宽3.5米，厚18厘米</t>
  </si>
  <si>
    <t>山后村二组至八组移民点道路硬化项目修建水泥砼道路全长0.6公里，通过改善交通条件，方便1351人（脱贫户270人）生活出行并降低农产品运输成本</t>
  </si>
  <si>
    <t>2021年谢村镇前湾村十二组通组路硬化</t>
  </si>
  <si>
    <t>谢村镇
前湾村</t>
  </si>
  <si>
    <t>实施里程3.5公里，宽3.5米，厚18厘米</t>
  </si>
  <si>
    <t>前湾村十二组通组路修建水泥砼道路全长3.5公里，通过改善交通条件，方便50人（脱贫户34人）生活出行并降低农产品运输成本</t>
  </si>
  <si>
    <t>2021年黄安镇刘家沟村五组通组路</t>
  </si>
  <si>
    <t>黄安镇
刘家沟村</t>
  </si>
  <si>
    <t>实施里程1.19公里，宽3.5米，厚18厘米</t>
  </si>
  <si>
    <t>刘家沟村五组通组路工程修建水泥砼道路全长1.19公里，通过改善交通条件，方便653人（脱贫户192人）生活出行并降低农产品运输成本</t>
  </si>
  <si>
    <t>2021年龙亭镇老君庙村一组四组通组路</t>
  </si>
  <si>
    <t>龙亭镇
老君庙村</t>
  </si>
  <si>
    <t>实施里程0.928公里，宽3.5米，厚18厘米</t>
  </si>
  <si>
    <t>老君庙村一组四组通组路工程修建水泥砼道路全长0.928公里，通过改善交通条件，方便3091人（脱贫户1049人）生活出行并降低农产品运输成本</t>
  </si>
  <si>
    <t>2021年龙亭镇镇江村十组通组路修复项目</t>
  </si>
  <si>
    <t>修复里程0.78公里，宽3.5米，厚18厘米</t>
  </si>
  <si>
    <t>镇江村十组通组
路修复项目修建水泥砼道路全长0.78公里，通过改善交通条件，方便2378人（脱贫户468人）生活出行并降低农产品运输成本</t>
  </si>
  <si>
    <t>2021年黄家营镇真符村半沟组道
路硬化项目</t>
  </si>
  <si>
    <t>黄家营镇
真符村</t>
  </si>
  <si>
    <t>实施里程及挖土方2.3公里，宽3.5米，厚18厘米</t>
  </si>
  <si>
    <t>真符村半沟组道
路硬化项目修建水泥砼道路全长2.3公里，通过改善交通条件，方便1595人（脱贫户533人）生活出行并降低农产品运输成本</t>
  </si>
  <si>
    <t>2021年黄家营镇周家沟村北沟组、拐沟组道路硬化项目</t>
  </si>
  <si>
    <t>黄家营镇
周家沟村</t>
  </si>
  <si>
    <t>实施里程2.7公里，宽3.5米，厚18厘米</t>
  </si>
  <si>
    <t>周家沟村北沟组、拐沟组道
路硬化项目修建水泥砼道路全长2.7公里，通过改善交通条件，方便1595人（脱贫户533人）生活出行并降低农产品运输成本</t>
  </si>
  <si>
    <t>2021年溢水镇垭垥村六组通组路修复项目</t>
  </si>
  <si>
    <t>溢水镇
垭垥村</t>
  </si>
  <si>
    <t>修复里程及浆砌挡墙0.033公里，宽3.5米，厚18厘米</t>
  </si>
  <si>
    <t>垭垥村六组通组
路修复项目修建水泥砼道路全长0.033公里，通过改善交通条件，方便643人（脱贫户220人）生活出行并降低农产品运输成本</t>
  </si>
  <si>
    <t>2021年关帝镇大西沟村四五组通组路硬化项目</t>
  </si>
  <si>
    <t>关帝镇
大西沟村</t>
  </si>
  <si>
    <t>修复里程3.5公里，宽3.5米，厚18厘米</t>
  </si>
  <si>
    <t>大西沟村四五组通组路硬化项目修建水泥砼道路全长3.5公里，通过改善交通条件，方便520人（脱贫户285人）生活出行并降低农产品运输成本</t>
  </si>
  <si>
    <t>2021年华阳镇红石窑村九、十组通组路硬化项目</t>
  </si>
  <si>
    <t>华阳镇
红石窑村</t>
  </si>
  <si>
    <t>修复里程2.2公里，宽3.5米，厚18厘米</t>
  </si>
  <si>
    <t>红石窑村九、十组通组路硬化项目修建水泥砼道路全长2.2公里，通过改善交通条件，方便1377人（脱贫户367人）生活出行并降低农产品运输成本</t>
  </si>
  <si>
    <t>2021年黑峡村3组道路硬化工程</t>
  </si>
  <si>
    <t>道路硬化:长420米，宽3米</t>
  </si>
  <si>
    <t>直接解决出行问题，受益低收入户16户40人，受益总人口627人</t>
  </si>
  <si>
    <t>2021年杆柏村三组硬化道路项目</t>
  </si>
  <si>
    <t>道路硬化500米、宽2.5米</t>
  </si>
  <si>
    <t>直接解决出行问题，受益低收入户 21户100 人</t>
  </si>
  <si>
    <t>2021年马坪村四组道路硬化项目</t>
  </si>
  <si>
    <t>道路硬化:420米，宽3米</t>
  </si>
  <si>
    <t>直接解决出行问题，受益低收入户65 户 200人</t>
  </si>
  <si>
    <t>2021年铁河街村六组便民桥项目</t>
  </si>
  <si>
    <t>铁河街村六组修建桥一座，长8米、宽3米。</t>
  </si>
  <si>
    <t>直接解决出行问题，受益低收入户35 户120 人</t>
  </si>
  <si>
    <t>2021年华阳镇红石窑村道路硬化项目</t>
  </si>
  <si>
    <t>三组主干道至李家院子通组道路硬化长360米，宽3.5米</t>
  </si>
  <si>
    <t>直接解决出行问题，受益低收入户 2户 6人，受益总人口483人</t>
  </si>
  <si>
    <t>2021年华阳镇华阳街村道路硬化项目</t>
  </si>
  <si>
    <t>11组通村路硬化长360米，宽3.5米</t>
  </si>
  <si>
    <t>直接解决出行问题，受益低收入户 31户 140人</t>
  </si>
  <si>
    <t>2021年华阳镇县坝村道路硬化议项目</t>
  </si>
  <si>
    <t>4.5组通组道路硬化长360米，宽3.5米</t>
  </si>
  <si>
    <t>直接解决出行问题，受益低收入户 23户76 人，受益总人口398人</t>
  </si>
  <si>
    <t>2021年白路村三组道路硬化工程</t>
  </si>
  <si>
    <t>三组硬化道路长420米，宽3米</t>
  </si>
  <si>
    <t>直接解决出行问题，受益低收入户 22户59 人，受益总人口630人</t>
  </si>
  <si>
    <t>2021年二郎村道路硬化项目</t>
  </si>
  <si>
    <t>二组硬化道路长360米，宽3.5米</t>
  </si>
  <si>
    <t>直接解决出行问题，受益低收入户 105户 342人</t>
  </si>
  <si>
    <t>2021年高桥村道路硬化项目</t>
  </si>
  <si>
    <t>村委会前（七组，河东岸）砌护长90m高4m，360m³</t>
  </si>
  <si>
    <t>直接解决出行问题，受益低收入户 106户 326人</t>
  </si>
  <si>
    <t>2021年万春村活道路硬化项目</t>
  </si>
  <si>
    <t>九组硬化道路长500米，宽2.5米</t>
  </si>
  <si>
    <t>直接解决出行问题，受益低收入户 42户122 人</t>
  </si>
  <si>
    <t>2021年万岭村六组道路硬化工程</t>
  </si>
  <si>
    <t>六组硬化道路长420米，宽3米</t>
  </si>
  <si>
    <t>直接解决出行问题，受益低收入户 60户 216人</t>
  </si>
  <si>
    <t>2021年王湾村四组道路硬化项目</t>
  </si>
  <si>
    <t>四组硬化道路长420米，宽3米</t>
  </si>
  <si>
    <t>直接解决出行问题，受益低收入户 21户 70人，受益总人口600人</t>
  </si>
  <si>
    <t>2021年黄安镇程河村通组道路硬化项目</t>
  </si>
  <si>
    <t>六组（村委会至毛草湾）通组道路硬化长360米，宽3.5米</t>
  </si>
  <si>
    <t>直接解决出行问题，受益低收入户13 户36 人，受益总人口475人</t>
  </si>
  <si>
    <t>2021年黄安镇刘家沟村通组道路硬化项目</t>
  </si>
  <si>
    <t>道路硬化：长360米宽3.5米</t>
  </si>
  <si>
    <t>直接解决出行问题，受益低收入户25 户67 人，受益总人口147人</t>
  </si>
  <si>
    <t>2021年黄安镇蒙家渡村通组道路硬化项目</t>
  </si>
  <si>
    <t>5组道路硬化长420米宽3.5米</t>
  </si>
  <si>
    <t>直接解决出行问题，受益低收入户 39户 124人</t>
  </si>
  <si>
    <t>2021年黄安镇全家沟村通组道路拓宽项目</t>
  </si>
  <si>
    <t>大井组龙咀头到水库坝新拓宽道路：4.5*2.4km</t>
  </si>
  <si>
    <t>直接解决出行问题，受益低收入户 41户124 人</t>
  </si>
  <si>
    <t>2021年黄安镇石家湾村通组道路硬化项目</t>
  </si>
  <si>
    <t>道路硬化长420米宽3.5米</t>
  </si>
  <si>
    <t>直接解决出行问题，受益低收入户 72户225 人</t>
  </si>
  <si>
    <t>2021年黄安镇闫堡村通组道路硬化项目</t>
  </si>
  <si>
    <t>加油站以西通村道路硬化长420米宽3米</t>
  </si>
  <si>
    <t>直接解决出行问题，受益低收入户46 户157 人</t>
  </si>
  <si>
    <t>2021年黄安镇张堡村通组道路拓宽项目</t>
  </si>
  <si>
    <t>大梁道路到高沟新拓宽一条：4.5*2.4km</t>
  </si>
  <si>
    <t>直接解决出行问题，受益低收入户 49户176 人</t>
  </si>
  <si>
    <t>2021年蔡坝村大路沟组通组道路硬化</t>
  </si>
  <si>
    <t>大路沟组路硬化长420米，宽3米</t>
  </si>
  <si>
    <t>直接解决出行问题，受益低收入户8户30人，受益总人口156人</t>
  </si>
  <si>
    <t>2021年三岔村水毁道路修复</t>
  </si>
  <si>
    <t>水毁道路修复衬砌500米，上开口0.5米，底为1米。宽度1.5米，300方。</t>
  </si>
  <si>
    <t>直接解决出行问题，受益低收入户 39户 148人</t>
  </si>
  <si>
    <t>2021年石家坎村道路拓宽</t>
  </si>
  <si>
    <t>石家坎组道路拓宽长1.3km，宽4m；白蜡组道路拓宽长1.4km，宽4m</t>
  </si>
  <si>
    <t>直接解决出行问题，受益低收入户 8户22 人，受益总人口110人。</t>
  </si>
  <si>
    <t>2021年商坪村道路硬化项目</t>
  </si>
  <si>
    <t>直接解决出行问题，受益低收入户 40户125 人</t>
  </si>
  <si>
    <t>2021年中沟村道路拓宽项目</t>
  </si>
  <si>
    <t>中沟村三组拓宽道路宽4.5长2.4公里</t>
  </si>
  <si>
    <t>直接解决出行问题，受益低收入户16 户 50人，受益总人口120人</t>
  </si>
  <si>
    <t>金水镇2021年碗牛坝村道路项目</t>
  </si>
  <si>
    <t>二组路口至村委会路口道路硬化3*420M</t>
  </si>
  <si>
    <t>直接解决出行问题，受益低收入户 30户91 人，受益总人口105人</t>
  </si>
  <si>
    <t>金水镇2021年许家沟村一组通组路</t>
  </si>
  <si>
    <t>许家沟村一组通组路硬化长360米宽3.5米</t>
  </si>
  <si>
    <t>直接解决出行问题，受益低收入户 10户34 人，受益总人口442人</t>
  </si>
  <si>
    <t>金水镇2021年张家庄村四组生产道路硬化</t>
  </si>
  <si>
    <t>四组生产道路硬化长360米宽3.5米</t>
  </si>
  <si>
    <t>直接解决出行问题，受益低收入户 10户 25人，受益总人口355人</t>
  </si>
  <si>
    <t>2021年杨家湾村五组道路硬化项目</t>
  </si>
  <si>
    <t>直接解决出行问题，受益低收入户 4户 12人，受益总人口159人</t>
  </si>
  <si>
    <t>2021年龙亭镇柳山村道路项目</t>
  </si>
  <si>
    <t>硬化三组、五组道路长420米，宽3米</t>
  </si>
  <si>
    <t>解决改善交通出行，受益126户441人</t>
  </si>
  <si>
    <t>2021年长岭村五组道路硬化项目</t>
  </si>
  <si>
    <t>直接解决出行问题，受益低收入户16 户50 人，受益总人口169人</t>
  </si>
  <si>
    <t>2021年马畅镇安巷村道路硬化项目</t>
  </si>
  <si>
    <t>直接解决出行问题，受益低收入户73 户210 人</t>
  </si>
  <si>
    <t>2021年马畅镇大坝沟村道路硬化项目</t>
  </si>
  <si>
    <t>直接解决出行问题，受益低收入户 240户 777人</t>
  </si>
  <si>
    <t>2021年马畅镇东社村道路建设项目</t>
  </si>
  <si>
    <t>直接解决出行问题，受益低收入户 43户 149人</t>
  </si>
  <si>
    <t>2021年马畅镇东湾村道路硬化项目</t>
  </si>
  <si>
    <t>硬化东湾村六组道路长420米，宽3米</t>
  </si>
  <si>
    <t>直接解决出行问题，受益低收入户 48户163 人</t>
  </si>
  <si>
    <t>2021年马畅镇高堡村道路硬化项目</t>
  </si>
  <si>
    <t>直接解决出行问题，受益低收入户 43 户 153人</t>
  </si>
  <si>
    <t>2021年马畅镇留村村道路硬化项目</t>
  </si>
  <si>
    <t>直接解决出行问题，受益低收入户 60户165 人</t>
  </si>
  <si>
    <t>2021年马畅镇野猪沟村道路硬化项目</t>
  </si>
  <si>
    <t>直接解决出行问题，受益低收入户 90户 328人</t>
  </si>
  <si>
    <t>2021年茅坪镇东村一组、十一组道路硬化</t>
  </si>
  <si>
    <t>硬化道路长360米宽3.5米</t>
  </si>
  <si>
    <t>直接解决出行问题，受益低收入户 48户 189人</t>
  </si>
  <si>
    <t>2021年磨子桥镇八一村村内道路</t>
  </si>
  <si>
    <t>五组道路拓宽：4*2.7KM,涵洞4处</t>
  </si>
  <si>
    <t>直接解决出行问题，受益低收入户 10户30 人，受益总人口112人</t>
  </si>
  <si>
    <t>2021年磨子桥镇二龙村内道路</t>
  </si>
  <si>
    <t>十二组道路硬化：长420米，宽3米</t>
  </si>
  <si>
    <t>直接解决出行问题，受益低收入户21 户 63人，受益总人口230人</t>
  </si>
  <si>
    <t>2021年磨子桥镇三台村村内道路</t>
  </si>
  <si>
    <t>一组道路拓宽：宽4米，长2700米，涵洞3处</t>
  </si>
  <si>
    <t>直接解决出行问题，受益低收入户 9户 26人，受益总人口254人</t>
  </si>
  <si>
    <t>2021年磨子桥镇杨湾村村内道路</t>
  </si>
  <si>
    <t>磨子桥镇杨湾村</t>
  </si>
  <si>
    <t>十组道路硬化长360米宽3.5米</t>
  </si>
  <si>
    <t>直接解决出行问题，受益低收入户 16户62 人，受益总人口178人</t>
  </si>
  <si>
    <t>2021年磨子桥镇张山下村村内道路</t>
  </si>
  <si>
    <t>三组道路硬化长290米宽3.5米</t>
  </si>
  <si>
    <t>直接解决出行问题，受益低收入户 8户 30人，受益总人口296人</t>
  </si>
  <si>
    <t>2021年磨子桥镇长沟村村内道路</t>
  </si>
  <si>
    <t>四组、五组道路拓宽：宽4米，长2700米，涵洞4处</t>
  </si>
  <si>
    <t>直接解决出行问题，受益低收入户9 户26 人，受益总人口321人</t>
  </si>
  <si>
    <t>2021年戚氏办龙王沟村3组村组道路硬化项目</t>
  </si>
  <si>
    <t>道路硬化长420米，宽3米</t>
  </si>
  <si>
    <t>直接解决出行问题，受益低收入户 16户50 人，受益总人口306人</t>
  </si>
  <si>
    <t>2021年戚氏办戚氏村十四组道路硬化项目</t>
  </si>
  <si>
    <t>道路硬化长360米宽3.5米</t>
  </si>
  <si>
    <t>直接解决出行问题，受益低收入户 6户16 人，受益总人口178人</t>
  </si>
  <si>
    <t>2021年戚氏办上赵村道路硬化项目</t>
  </si>
  <si>
    <t>一、二组硬化道路长420米，宽3米</t>
  </si>
  <si>
    <t>直接解决出行问题，受益低收入户 21户69 人，受益总人口221人</t>
  </si>
  <si>
    <t>2021年戚氏办张沟村道路硬化项目</t>
  </si>
  <si>
    <t>直接解决出行问题，受益低收入户30 户 88人，受益总人口227人</t>
  </si>
  <si>
    <t>2021临江村道路硬化项目</t>
  </si>
  <si>
    <t>直接解决出行问题，受益低收入户 65户248 人</t>
  </si>
  <si>
    <t>夭庄村四组2021年道路硬化项目</t>
  </si>
  <si>
    <t>四组道路硬化长360米宽3.5米</t>
  </si>
  <si>
    <t>直接解决出行问题，受益低收入户28 户121 人</t>
  </si>
  <si>
    <t>2021年老庄村道路硬化项目</t>
  </si>
  <si>
    <t>直接解决出行问题，受益低收入户 32户123人</t>
  </si>
  <si>
    <t>2021年谢村镇后湾村道路硬化项目</t>
  </si>
  <si>
    <t>直接解决出行问题，受益低收入户77 户279 人</t>
  </si>
  <si>
    <t>2021年谢村镇前湾村道路硬化项目</t>
  </si>
  <si>
    <t>直接解决出行问题，受益低收入户65 户 226人</t>
  </si>
  <si>
    <t>2021年下溢水村道路硬化项目</t>
  </si>
  <si>
    <t>直接解决出行问题，受益低收入户 125户 428人</t>
  </si>
  <si>
    <t>2021年木瓜园村道路硬化项目</t>
  </si>
  <si>
    <t>直接解决出行问题，受益低收入户 57户196 人</t>
  </si>
  <si>
    <t>2021年东咀村道路硬化项目</t>
  </si>
  <si>
    <t>带动低收入户 30户80 人发展产业增收</t>
  </si>
  <si>
    <t>2021年贯溪村道路硬化项目</t>
  </si>
  <si>
    <t>直接解决出行问题，受益低收入户 101户 299人</t>
  </si>
  <si>
    <t>2021年西山村1、6组道路硬化工程项目</t>
  </si>
  <si>
    <t>硬化1、6组道路硬化:长420米，宽3米</t>
  </si>
  <si>
    <t>直接解决出行问题，受益低收入户 92户 335人</t>
  </si>
  <si>
    <t>2021年尹家泉村五组道路硬化项目</t>
  </si>
  <si>
    <t>五组道路硬化长420米，宽3米</t>
  </si>
  <si>
    <t>直接解决出行问题，受益低收入户 23户66 人，受益总人口468人</t>
  </si>
  <si>
    <t>2021年磨子桥镇沙溪村桥涵建设</t>
  </si>
  <si>
    <t>一座，长30米，宽3米</t>
  </si>
  <si>
    <t>直接解决出行问题，受益低收入户35 户346 人</t>
  </si>
  <si>
    <t>2021年八里关镇八里关村14组供水改造提升工程</t>
  </si>
  <si>
    <t>水源池2座均为长3米，宽3米，深2.4米；管网5.2km</t>
  </si>
  <si>
    <t>2021.3-10</t>
  </si>
  <si>
    <t>巩固提升157人安全饮水条件，21户低收入户受益。</t>
  </si>
  <si>
    <t>2021年关帝镇安丰村供水改造提升工程</t>
  </si>
  <si>
    <t>水源池3口，管网5.9公里</t>
  </si>
  <si>
    <t>巩固提升160人安全饮水条件，12户低收入户收益。</t>
  </si>
  <si>
    <t>2021年关帝镇白刘村供水改造提升工程</t>
  </si>
  <si>
    <t>水源池4口，管网6.7公里</t>
  </si>
  <si>
    <t>巩固提升190人安全饮水条件，9户低收入户收益。</t>
  </si>
  <si>
    <t>2021年关帝镇李家店村6组供水改造提升工程</t>
  </si>
  <si>
    <t>水源池2口，管网7.9公里</t>
  </si>
  <si>
    <t>巩固提升96人安全饮水条件，8户低收入户收益。</t>
  </si>
  <si>
    <t>2021年关帝镇马坪村供水改造工程</t>
  </si>
  <si>
    <t>管网12.8公里、入户124户</t>
  </si>
  <si>
    <t>巩固提升407人安全饮水条件，35户低收入户收益。</t>
  </si>
  <si>
    <t>2021年关帝镇铁河街村供水改造工程</t>
  </si>
  <si>
    <t>拦水坝11m，管网1.15公里</t>
  </si>
  <si>
    <t>巩固提升173人安全饮水条件，12户低收入户收益。</t>
  </si>
  <si>
    <t>2021年华阳镇吊坝河村水毁饮水修复巩固提升工程</t>
  </si>
  <si>
    <t>水源池一座，管网3KM</t>
  </si>
  <si>
    <t>巩固提升73人安全饮水条件，6户低收入户收益。</t>
  </si>
  <si>
    <t>2021年华阳镇红石窑村8组至10组通水设施巩固提升工程</t>
  </si>
  <si>
    <t>铺设管网2.5km</t>
  </si>
  <si>
    <t>巩固提升75人安全饮水条件，15户低收入户收益。</t>
  </si>
  <si>
    <t>2021年华阳镇小华阳村7、8、13组供水水提升工程</t>
  </si>
  <si>
    <t>管网9.8KM，入户设施建设</t>
  </si>
  <si>
    <t>巩固提升575人安全饮水条件，26户低收入户收益。</t>
  </si>
  <si>
    <t>2021年槐树关镇白路村供水水毁修复及管网改造工程</t>
  </si>
  <si>
    <t>配水管网1.3km、水泵1套及自动抽水控制等电器设备1套。</t>
  </si>
  <si>
    <t>巩固提升159人安全饮水条件，12户低收入户受益。</t>
  </si>
  <si>
    <t>2021年槐树关镇二合村移民安置点供水巩固提升工程</t>
  </si>
  <si>
    <t>配水管网5.4km、水泵2套，自动抽水控制设备2套。</t>
  </si>
  <si>
    <t>巩固提升320人安全饮水条件，39户低收入户受益。</t>
  </si>
  <si>
    <t>2021年槐树关镇槐树关村水毁修复工程</t>
  </si>
  <si>
    <t>管网、水厂及管道等3处挡护工程</t>
  </si>
  <si>
    <t>巩固提升134人安全饮水条件，45户低收入户受益。</t>
  </si>
  <si>
    <t>2021年槐树关镇马沟村供水水毁修复工程</t>
  </si>
  <si>
    <t>水泵及自动抽水控制等电器设备1套。</t>
  </si>
  <si>
    <t>巩固提升47人安全饮水条件，14户低收入户受益。</t>
  </si>
  <si>
    <t>2021年槐树关镇马转村供水改造工程</t>
  </si>
  <si>
    <t>变频加压泵、泵房、输电线路、管网、阀门等、</t>
  </si>
  <si>
    <t>巩固提升61人安全饮水条件，24户低收入户受益。</t>
  </si>
  <si>
    <t>2021年槐树关镇石槽寺村供水水毁修复工程</t>
  </si>
  <si>
    <t>大口井1座，机房10m²,蓄水池1座，管网1.3km</t>
  </si>
  <si>
    <t>巩固提升66人安全饮水条件，21户低收入户受益。</t>
  </si>
  <si>
    <t>2021年槐树关镇万春村供水提升工程</t>
  </si>
  <si>
    <t>大口井5座、泵房40m2、水泵输电线1.1km、抽水管道、配水管网21.4km、消毒设备3套</t>
  </si>
  <si>
    <t>巩固提升976人安全饮水条件，77户低收入户受益。</t>
  </si>
  <si>
    <t>槐树关镇万岭村4组供水工程</t>
  </si>
  <si>
    <t>大口井1座，机房7.5m²,蓄水池1座，管网2.2km</t>
  </si>
  <si>
    <t>巩固提升236人安全饮水条件，18户低收入户受益。</t>
  </si>
  <si>
    <t>2021年槐树关镇王湾村供水水毁修复工程</t>
  </si>
  <si>
    <t>水源井维修加固、管网600m</t>
  </si>
  <si>
    <t>巩固提升32人安全饮水条件，10户低收入户受益。</t>
  </si>
  <si>
    <t>2021年槐树关镇杨翟村供水改造工程</t>
  </si>
  <si>
    <t>净水设备1套、消毒设备及管网500m</t>
  </si>
  <si>
    <t>巩固提升39人安全饮水条件，14户低收入户受益。</t>
  </si>
  <si>
    <t>2021年槐树关镇张山村供水水毁修复工程</t>
  </si>
  <si>
    <t>水源井维修加固、管网1.1km</t>
  </si>
  <si>
    <t>巩固提升33人安全饮水条件，11户低收入户受益。</t>
  </si>
  <si>
    <t>2021年黄安镇程河村水源改造工程</t>
  </si>
  <si>
    <t>水源大口井1眼（3.5米*6米）</t>
  </si>
  <si>
    <t>巩固提升326人安全饮水条件，50户低收入户收益。</t>
  </si>
  <si>
    <t>2021年黄安镇东村水源改造工程</t>
  </si>
  <si>
    <t>水源大口井1眼（1.5米*6米）</t>
  </si>
  <si>
    <t>巩固提升265人安全饮水条件，17户低收入户收益。</t>
  </si>
  <si>
    <t>2021年黄安镇东村15、16组水源改造工程</t>
  </si>
  <si>
    <t>水源大口井1眼（1.5米*8米）</t>
  </si>
  <si>
    <t>巩固提升221人安全饮水条件，9户低收入户收益。</t>
  </si>
  <si>
    <t>2021年黄安镇法师村供水改造工程</t>
  </si>
  <si>
    <t>水源大口井1眼（1.5米*10米）</t>
  </si>
  <si>
    <t>巩固提升145人安全饮水条件，15户低收入户收益。</t>
  </si>
  <si>
    <t>2021年黄安镇何家村供水提升工程</t>
  </si>
  <si>
    <t>供水管网6.2KM</t>
  </si>
  <si>
    <t>巩固提升423人安全饮水条件，65户低收入户收益。</t>
  </si>
  <si>
    <t>2021年黄安镇界牌村5组供水提升工程</t>
  </si>
  <si>
    <t>大口井2眼，5T/H净水设备1套</t>
  </si>
  <si>
    <t>巩固提升192人安全饮水条件，14户低收入户收益。</t>
  </si>
  <si>
    <t>2021年黄安镇刘家坝村供水改造工程</t>
  </si>
  <si>
    <t>水源井外侧河堤砌护32m</t>
  </si>
  <si>
    <t>巩固提升134人安全饮水条件，16户低收入户收益。</t>
  </si>
  <si>
    <t>2021年黄安镇刘家沟村水源改造工程</t>
  </si>
  <si>
    <t>水源大口井1眼（3米*6米）</t>
  </si>
  <si>
    <t>巩固提升201人安全饮水条件，9户低收入户收益。</t>
  </si>
  <si>
    <t>2021年黄安镇毛垭村管网改造工程</t>
  </si>
  <si>
    <t>支管网改造3.2KM</t>
  </si>
  <si>
    <t>巩固提升220人安全饮水条件，15户低收入户收益。</t>
  </si>
  <si>
    <t>2021年黄安镇蒙家渡村8组供水水毁修复工程</t>
  </si>
  <si>
    <t>10T蓄水池一座，管网300米</t>
  </si>
  <si>
    <t>巩固提升108人安全饮水条件，7户低收入户收益。</t>
  </si>
  <si>
    <t>2021年黄家营镇蔡坝村供水水毁修复工程</t>
  </si>
  <si>
    <t>水源井改造1眼</t>
  </si>
  <si>
    <t>巩固提升40人安全饮水条件，6户低收入户收益。</t>
  </si>
  <si>
    <t>2021年黄家营镇黄家营村3-7组供水提升工程</t>
  </si>
  <si>
    <t>水源池（井）5座,10T蓄水池3座，输、配水管道15.76千米。</t>
  </si>
  <si>
    <t>巩固提升620人安全饮水条件，85户低收入户收益。</t>
  </si>
  <si>
    <t>2021年黄家营镇庙坝村供水水毁修复工程</t>
  </si>
  <si>
    <t>巩固提升70人安全饮水条件，8户低收入户收益。</t>
  </si>
  <si>
    <t>2021年黄家营镇庞湾村供水改造工程</t>
  </si>
  <si>
    <t>水源井外侧拦水堰砌护15m</t>
  </si>
  <si>
    <t>巩固提升120人安全饮水条件，7户低收入户收益。</t>
  </si>
  <si>
    <t>2021年黄家营镇庞湾村供水工程</t>
  </si>
  <si>
    <t>大口井1座，机房10m²,蓄水池1座，管网7.9km</t>
  </si>
  <si>
    <t>巩固提升330人安全饮水条件，30户低收入户收益。</t>
  </si>
  <si>
    <t>2021年三岔村黄沟组水源井及设施改造项目</t>
  </si>
  <si>
    <t>水源井1处，及相关配套设施</t>
  </si>
  <si>
    <t>巩固提升132人安全饮水条件，11户低收入户收益。</t>
  </si>
  <si>
    <t>2021年黄家营镇三溪关村供水改造工程</t>
  </si>
  <si>
    <t>水源大口井1眼，管道1.1KM。</t>
  </si>
  <si>
    <t>巩固提升411人安全饮水条件，32户低收入户收益。</t>
  </si>
  <si>
    <t>2021年黄家营镇桃溪村供水改造及水毁修复工程</t>
  </si>
  <si>
    <t>大口井改造1眼，5T/H净水设备1套。修复供水管道1.9KM。</t>
  </si>
  <si>
    <t>巩固提升90人安全饮水条件，13户低收入户收益。</t>
  </si>
  <si>
    <t>2021年黄家营镇真符村供水水毁修复工程</t>
  </si>
  <si>
    <t>管道修复1.0KM</t>
  </si>
  <si>
    <t>巩固提升110人安全饮水条件，12户低收入户收益。</t>
  </si>
  <si>
    <t>2021年黄家营镇周沟村供水水毁修复工程</t>
  </si>
  <si>
    <t>黄家营镇周沟村</t>
  </si>
  <si>
    <t>管道修复1.5KM</t>
  </si>
  <si>
    <t>巩固提升78人安全饮水条件，9户低收入户收益。</t>
  </si>
  <si>
    <t>2021年韩庄村供水改造工程项目</t>
  </si>
  <si>
    <t>供水管道改造2.7Km</t>
  </si>
  <si>
    <t>巩固提升77人安全饮水条件，9户低收入户收益。</t>
  </si>
  <si>
    <t>2021年蒿棋沟村供水改造工程项目</t>
  </si>
  <si>
    <t>水源池1座，供水管道3.8m。</t>
  </si>
  <si>
    <t>巩固提升228人安全饮水条件，22户低收入户收益。</t>
  </si>
  <si>
    <t>2021年商坪村5组供水改造工程项目</t>
  </si>
  <si>
    <t>水源大口井1眼，机电设备1套</t>
  </si>
  <si>
    <t>巩固提升112人安全饮水条件，12户低收入户收益。</t>
  </si>
  <si>
    <t>2021年渭门村2组、5组供水提升工程项目</t>
  </si>
  <si>
    <t>水源池2座，蓄水池2座，供水管网11KM</t>
  </si>
  <si>
    <t>巩固提升480人安全饮水条件，43户低收入户收益。</t>
  </si>
  <si>
    <t>2021年新铺村2、4、6、8、9组供水提升工程项目</t>
  </si>
  <si>
    <t>水源池（井）5座, 10T蓄水池1座，供水管道17.03千米、单相水泵68台。。</t>
  </si>
  <si>
    <t>巩固提升611人安全饮水条件，67户低收入户收益。</t>
  </si>
  <si>
    <t>金水镇2021年草坝河村供水水毁修复工程</t>
  </si>
  <si>
    <t>维修水源池1座、更换管网1.4km。</t>
  </si>
  <si>
    <t>巩固提升61人安全饮水条件，8户低收入户收益。</t>
  </si>
  <si>
    <t>金水镇2021年碗牛坝村供水水毁修复及9、10组供水改造工程</t>
  </si>
  <si>
    <t>新建水源池净化池一个，管网、对水源地修建水源保护，防护设施加强饮用水安全等。一体化净水设备2套及配套管网。</t>
  </si>
  <si>
    <t>巩固提升111人安全饮水条件，14户低收入户收益。</t>
  </si>
  <si>
    <t>金水镇2021年张庄村供水水毁修复工程</t>
  </si>
  <si>
    <t>维修水源池3座、更换管网800m</t>
  </si>
  <si>
    <t>巩固提升61人安全饮水条件，7户低收入户收益。</t>
  </si>
  <si>
    <t>金水镇2021年周家台村供水水毁修复工程</t>
  </si>
  <si>
    <t>维修水源池2座、更换管网1.1km</t>
  </si>
  <si>
    <t>巩固提升43人安全饮水条件，5户低收入户收益。</t>
  </si>
  <si>
    <t>2021年安山村巩固提升供水提升工程</t>
  </si>
  <si>
    <t>10T水塔1座,管网9.1公里</t>
  </si>
  <si>
    <t>巩固提升213人安全饮水条件，22户低收入户收益。</t>
  </si>
  <si>
    <t>2021年邓家沟村巩固提升供水改造工程</t>
  </si>
  <si>
    <t>大口井3眼,水泵3套，管网2.4公里</t>
  </si>
  <si>
    <t>巩固提升85人安全饮水条件，7户低收入户收益。</t>
  </si>
  <si>
    <t>2021年方程村巩固提升供水提升工程</t>
  </si>
  <si>
    <t>管网5.1公里，水泵2套</t>
  </si>
  <si>
    <t>巩固提升91人安全饮水条件，9户低收入户收益。</t>
  </si>
  <si>
    <t>2021年高家沟村3、4组巩固提升工程</t>
  </si>
  <si>
    <t>大口井1座、泵房1座、水泵输电线500M、抽水管道、配水管网5.6km、消毒设备等</t>
  </si>
  <si>
    <t>巩固提升411人安全饮水条件，46户低收入户收益。</t>
  </si>
  <si>
    <t>2021年高原寺村高原坝巩固提升供水改造工程</t>
  </si>
  <si>
    <t>水泵3套</t>
  </si>
  <si>
    <t>巩固提升61人安全饮水条件，5户低收入户收益。</t>
  </si>
  <si>
    <t>2021年龙亭镇黄索溪村三组巩固提升供水改造工程</t>
  </si>
  <si>
    <t>消毒设备2台</t>
  </si>
  <si>
    <t>巩固提升120人安全饮水条件，10户低收入户收益。</t>
  </si>
  <si>
    <t>2021年龙亭镇宽潭村巩固提升供水改造工程</t>
  </si>
  <si>
    <t>水源池3口，管网5.4公里</t>
  </si>
  <si>
    <t>巩固提升141人安全饮水条件，15户低收入户收益。</t>
  </si>
  <si>
    <t>2021年龙亭镇老君村水毁修复及4组巩固提升供水提升工程</t>
  </si>
  <si>
    <t>修复管网12.4公里；大口井1眼,水泵1套，管网9.7公里</t>
  </si>
  <si>
    <t>巩固提升352人安全饮水条件，42户低收入户收益。</t>
  </si>
  <si>
    <t>2021年龙亭镇柳山村4组巩固提升供水提升工程</t>
  </si>
  <si>
    <t>大口井1眼,水泵1套，管网5.5公里</t>
  </si>
  <si>
    <t>巩固提升287人安全饮水条件，26户低收入户收益。</t>
  </si>
  <si>
    <t>龙亭镇龙亭村张王供水工程</t>
  </si>
  <si>
    <t>龙亭镇龙亭村张王</t>
  </si>
  <si>
    <t>巩固提升361人安全饮水条件，34户低收入户收益。</t>
  </si>
  <si>
    <t>2021年龙亭镇麻洞村巩固提升供水提升工程</t>
  </si>
  <si>
    <t>水源池4口，管网8.4公里</t>
  </si>
  <si>
    <t>巩固提升225人安全饮水条件，28户低收入户收益。</t>
  </si>
  <si>
    <t>2021年龙亭镇庙垭村巩固提升供水水毁修复工程</t>
  </si>
  <si>
    <t>管网3.8公里</t>
  </si>
  <si>
    <t>巩固提升81人安全饮水条件，10户低收入户收益。</t>
  </si>
  <si>
    <t>2021年龙亭镇三合村水源改造及6组供水巩固提升工程</t>
  </si>
  <si>
    <t>改造机井68m，管网890m；10T水塔1座,线路0.3公里，管理房9m²管网12.8公里</t>
  </si>
  <si>
    <t>巩固提升418人安全饮水条件，39户低收入户收益。</t>
  </si>
  <si>
    <t>2021年龙亭镇长岭村巩固提升供水改造工程</t>
  </si>
  <si>
    <t>水源池2口，管网7.3公里</t>
  </si>
  <si>
    <t>巩固提升131人安全饮水条件，15户低收入户收益。</t>
  </si>
  <si>
    <t>2021年镇江村巩固提升供水提升工程</t>
  </si>
  <si>
    <t>90米机井2眼，水塔一座，50T蓄水池一座，管网16.4公里</t>
  </si>
  <si>
    <t>巩固提升238人安全饮水条件，26户低收入户收益。</t>
  </si>
  <si>
    <t>2021年马畅镇大坝沟村7、8、9组供水提升工程</t>
  </si>
  <si>
    <t>大口井1座，机房20m2，水泵、净化设备各1套，D63PE管网1200m</t>
  </si>
  <si>
    <t>巩固提升345人安全饮水条件，46户低收入户收益。</t>
  </si>
  <si>
    <t>2021年马畅镇高路村供水改造工程</t>
  </si>
  <si>
    <t>D50PE管网1100m，D32PE管网800m,闸阀井3座</t>
  </si>
  <si>
    <t>巩固提升123人安全饮水条件，13户低收入户收益。</t>
  </si>
  <si>
    <t>2021年马畅镇留村供水提升工程</t>
  </si>
  <si>
    <t>D63PE管网1100m，D50PE管网1200m，D20-32PE管网1800米</t>
  </si>
  <si>
    <t>巩固提升528人安全饮水条件，41户低收入户收益。</t>
  </si>
  <si>
    <t>2021年马畅集镇（粮站）供水改造工程</t>
  </si>
  <si>
    <t>马畅镇马畅集镇</t>
  </si>
  <si>
    <t>变频加压设备一套，D110PE管道1.8km</t>
  </si>
  <si>
    <t>巩固提升150人安全饮水条件，5户低收入户收益。</t>
  </si>
  <si>
    <t>2021年马畅镇倪家沟村安全饮水管网提升工程</t>
  </si>
  <si>
    <t>建设输配水管网长4公里</t>
  </si>
  <si>
    <t>巩固提升233人安全饮水条件，23户低收入户收益。</t>
  </si>
  <si>
    <t>2021年茅坪镇朝阳村1、10、13组供水提升工程</t>
  </si>
  <si>
    <t>水源池3座，蓄水池1座，管网4.0km</t>
  </si>
  <si>
    <t>巩固提升198人安全饮水条件，21户低收入户收益。</t>
  </si>
  <si>
    <t>茅坪镇朝阳村供水工程</t>
  </si>
  <si>
    <t>水源池7座、蓄水池5座、管网18.4km</t>
  </si>
  <si>
    <t>巩固提升782人安全饮水条件，93户低收入户收益。</t>
  </si>
  <si>
    <t>2021年茅坪镇长坝村供水提升工程</t>
  </si>
  <si>
    <t>新建供水提升工程2处，新建滤水池一座，8T蓄水池1座，12T蓄水池一座，铺设供水管道8.8Km.</t>
  </si>
  <si>
    <t>巩固提升215人安全饮水条件，20户低收入户收益。</t>
  </si>
  <si>
    <t>磨子桥镇艾河垭村供水工程</t>
  </si>
  <si>
    <t>大口井1座，机房10m²,蓄水池1座，管网3.9km</t>
  </si>
  <si>
    <t>巩固提升310人安全饮水条件，19户低收入户收益。</t>
  </si>
  <si>
    <t>磨子桥镇关垭村供水水毁修复工程</t>
  </si>
  <si>
    <t>巩固提升78人安全饮水条件，6户低收入户收益。</t>
  </si>
  <si>
    <t>磨子桥镇龙新村供水水毁修复工程</t>
  </si>
  <si>
    <t>水源池1座，管道400m。</t>
  </si>
  <si>
    <t>巩固提升69人安全饮水条件，3户低收入户收益。</t>
  </si>
  <si>
    <t>磨子桥镇洛家村供水水毁修复工程</t>
  </si>
  <si>
    <t>水源机井2眼</t>
  </si>
  <si>
    <t>巩固提升95人安全饮水条件，10户低收入户收益。</t>
  </si>
  <si>
    <t>磨子桥移民搬迁产业孵化基地供水工程</t>
  </si>
  <si>
    <t>磨子桥镇磨子桥集镇</t>
  </si>
  <si>
    <t>120m深机井2口，D300PE管网1.5Km,变频加压设备2套</t>
  </si>
  <si>
    <t>巩固提升3896人安全饮水条件，135户低收入户收益。</t>
  </si>
  <si>
    <t>磨子桥镇供水水质提升工程</t>
  </si>
  <si>
    <t>20T一体化消毒净化设备一套，机电设备一套</t>
  </si>
  <si>
    <t>巩固提升137人安全饮水条件，12户低收入户收益。</t>
  </si>
  <si>
    <t>磨子桥镇沙溪街水源改造工程</t>
  </si>
  <si>
    <t>新建50T集水井1眼，抽水泵站1座，50T蓄水池1座，机电设备2套，铺设Ø75—Ø50PE输配水管道3.43KM。</t>
  </si>
  <si>
    <t>巩固提升399人安全饮水条件，49户低收入户收益。</t>
  </si>
  <si>
    <t>磨子桥镇石佛村供水水毁修复工程</t>
  </si>
  <si>
    <t>磨子桥镇石佛村</t>
  </si>
  <si>
    <t>磨子桥镇小江村3组供水提升工程</t>
  </si>
  <si>
    <t>大口井1眼，管网3.2KM</t>
  </si>
  <si>
    <t>巩固提升174人安全饮水条件，20户低收入户收益。</t>
  </si>
  <si>
    <t>磨子桥镇袁寨供水提升工程</t>
  </si>
  <si>
    <t>磨子桥镇袁寨村</t>
  </si>
  <si>
    <t>机井1眼，机电设备5套，20T/H净水设备1套，管网1.59KM。</t>
  </si>
  <si>
    <t>巩固提升422人安全饮水条件，52户低收入户收益。</t>
  </si>
  <si>
    <t>磨子桥镇张家坝村供水改造工程</t>
  </si>
  <si>
    <t>水质净化设备2套，设备房1间，管道1.5KM。</t>
  </si>
  <si>
    <t>巩固提升169人安全饮水条件，17户低收入户收益。</t>
  </si>
  <si>
    <t>2021年磨子桥镇长沟村四、五组饮水改造工程</t>
  </si>
  <si>
    <t>重新建造饮水水源一处</t>
  </si>
  <si>
    <t>巩固提升49人安全饮水条件，9户低收入户收益。</t>
  </si>
  <si>
    <t>戚氏办戚氏村供水工程</t>
  </si>
  <si>
    <t>铺设管网6.5km</t>
  </si>
  <si>
    <t>巩固提升545人安全饮水条件，35户低收入户收益。</t>
  </si>
  <si>
    <t>戚氏街道办事处戚氏村供水工程</t>
  </si>
  <si>
    <t>机井一眼，水厂一座，变频加压设计一套，管网2.5Km</t>
  </si>
  <si>
    <t>巩固提升649人安全饮水条件，47户低收入户收益。</t>
  </si>
  <si>
    <t>2021年戚氏办全丰村1组供水提升工程</t>
  </si>
  <si>
    <t>铺设管网12.9公里</t>
  </si>
  <si>
    <t>巩固提升206人安全饮水条件，6户低收入户受益。</t>
  </si>
  <si>
    <t>2021年戚氏办山后村供水改造工程</t>
  </si>
  <si>
    <t>铺设管网3.8公里</t>
  </si>
  <si>
    <t>巩固提升68人安全饮水条件，9户低收入户受益。</t>
  </si>
  <si>
    <t>2021年戚氏办上赵村供水改造工程</t>
  </si>
  <si>
    <t>铺设管网4.6公里</t>
  </si>
  <si>
    <t>巩固提升75人安全饮水条件，11户低收入户收益。</t>
  </si>
  <si>
    <t>2021年戚氏办陶岭村供水水毁修复工程及7、8组供水改造工程</t>
  </si>
  <si>
    <t>大口井1眼,水泵1套，管网8.2公里，线路0.4公里，改造管网7.6公里</t>
  </si>
  <si>
    <t>巩固提升422人安全饮水条件，50户低收入户收益。</t>
  </si>
  <si>
    <t>2021年戚氏办五郎庙社区8组供水改造工程</t>
  </si>
  <si>
    <t>铺设管网2.7公里,水泵2套</t>
  </si>
  <si>
    <t>巩固提升289人安全饮水条件，5户低收入户收益。</t>
  </si>
  <si>
    <t>戚氏办竹园村供水工程</t>
  </si>
  <si>
    <t>铺设管网7.8km</t>
  </si>
  <si>
    <t>巩固提升611人安全饮水条件，16户低收入户收益。</t>
  </si>
  <si>
    <t>桑溪镇临江村供水改造工程</t>
  </si>
  <si>
    <t>水源池1座、蓄水池1个、管网400米等</t>
  </si>
  <si>
    <t>巩固提升186人安全饮水条件，33户低收入户收益。</t>
  </si>
  <si>
    <t>2021龙岗村安全饮水巩固提升项目工程</t>
  </si>
  <si>
    <t>改造升级2.3组人畜饮水主管道DN600管道4.6公里</t>
  </si>
  <si>
    <t>巩固提升399人安全饮水条件，41户低收入户收益。</t>
  </si>
  <si>
    <t>桑溪镇桑溪沟村供水改造工程</t>
  </si>
  <si>
    <t>配水管网及入户、水厂排洪沟渠100米等工程</t>
  </si>
  <si>
    <t>巩固提升129人安全饮水条件，20户低收入户收益。</t>
  </si>
  <si>
    <t>2021年桑溪镇夭庄村2组供水改造工程</t>
  </si>
  <si>
    <t>水井1口、水泵设备1个、管网300米。</t>
  </si>
  <si>
    <t>巩固提升195人安全饮水条件，15户低收入户收益。</t>
  </si>
  <si>
    <t>谢村镇后湾村供水提升工程</t>
  </si>
  <si>
    <t>蓄水池一座50m3，电泵设备3台，机房20m2，水厂一座，防护栏24m</t>
  </si>
  <si>
    <t>巩固提升214人安全饮水条件，25户低收入户收益。</t>
  </si>
  <si>
    <t>谢村镇老庙村供水提升工程</t>
  </si>
  <si>
    <t>D50机井1眼60m，蓄水池1座30m3，机房10m2，水泵、净化设备个1套，D63PE管网1000m</t>
  </si>
  <si>
    <t>巩固提升495人安全饮水条件，49户低收入户收益。</t>
  </si>
  <si>
    <t>谢村镇前湾村供水提升工程</t>
  </si>
  <si>
    <t>消毒、净化设备个1套，水泵及变频加压设备4台，闸阀井4座</t>
  </si>
  <si>
    <t>巩固提升391人安全饮水条件，32户低收入户收益。</t>
  </si>
  <si>
    <t>谢村镇秋苗村供水改造工程</t>
  </si>
  <si>
    <t>D50PE管道1600m，闸阀井4座</t>
  </si>
  <si>
    <t>巩固提升112人安全饮水条件，18户低收入户收益。</t>
  </si>
  <si>
    <t>谢村镇四红村供水改造工程</t>
  </si>
  <si>
    <t>D90PE管道200m，水泵一台</t>
  </si>
  <si>
    <t>巩固提升78人安全饮水条件，10户低收入户收益。</t>
  </si>
  <si>
    <t>谢村镇夏家村供水水毁修复及改造工程</t>
  </si>
  <si>
    <t>大口井一座，蓄水池一座30m3，D50-63PE管网2000m；D50PE管网1200m，闸阀井3座</t>
  </si>
  <si>
    <t>巩固提升377人安全饮水条件，36户低收入户收益。</t>
  </si>
  <si>
    <t>谢村镇谢村村供水改造工程</t>
  </si>
  <si>
    <t>谢村镇谢村村</t>
  </si>
  <si>
    <t>D50-63PE管网1300m，闸阀井2座</t>
  </si>
  <si>
    <t>巩固提升116人安全饮水条件，16户低收入户收益。</t>
  </si>
  <si>
    <t>2021年谢村供水站巩固提升工程</t>
  </si>
  <si>
    <t>谢村镇谢村镇</t>
  </si>
  <si>
    <t>供水工程智能化改造4200户</t>
  </si>
  <si>
    <t>巩固提升13395人安全饮水条件，361户低收入户收益。</t>
  </si>
  <si>
    <t>2021年东联村供水提升工程项目</t>
  </si>
  <si>
    <t>机井,水厂,管网6.9公里</t>
  </si>
  <si>
    <t>巩固提升2102人安全饮水条件，127户低收入户收益。</t>
  </si>
  <si>
    <t>2021年贯溪村供水提升工程项目</t>
  </si>
  <si>
    <t>新建机井一眼，管网2.1km</t>
  </si>
  <si>
    <t>巩固提升899人安全饮水条件，75户低收入户收益。</t>
  </si>
  <si>
    <t>洋州街道办事处木瓜园村供水工程</t>
  </si>
  <si>
    <t>新建大口2座，水厂2座，蓄水池2座，机电设备2套，管网7.9km</t>
  </si>
  <si>
    <t>巩固提升596人安全饮水条件，55户低收入户收益。</t>
  </si>
  <si>
    <t>2021年溢水镇大庄坡村1、2组供水修复提升工程</t>
  </si>
  <si>
    <t>大口井加固1座，砼现浇40m3</t>
  </si>
  <si>
    <t>巩固提升105人安全饮水条件，25户低收入户收益。</t>
  </si>
  <si>
    <t>2021年溢水镇桂峰水源修复提升及7组供水修复提升工程</t>
  </si>
  <si>
    <t>水源池1座，蓄水池加固1座，D32管网900m；水源池1座，D32-50PE管网1000m</t>
  </si>
  <si>
    <t>巩固提升185人安全饮水条件，22户低收入户收益。</t>
  </si>
  <si>
    <t>2021年溢水镇后坝河村水源修复及1、2、4组水毁供水修复工程</t>
  </si>
  <si>
    <t>水源池2座，D25-32PE管网1200m；大口井1座，水泵1台，一、四组安全饮水水池修复4个</t>
  </si>
  <si>
    <t>巩固提升205人安全饮水条件，16户低收入户收益。</t>
  </si>
  <si>
    <t>2021年溢水镇花园村水源修复提升工程</t>
  </si>
  <si>
    <t>水源池1座，D25-32PE管网1000m</t>
  </si>
  <si>
    <t>巩固提升119人安全饮水条件，18户低收入户收益。</t>
  </si>
  <si>
    <t>2021年溢水镇刘庄村1、4组供水修复提升工程</t>
  </si>
  <si>
    <t>水源池2座，D25-32PE管网1300m</t>
  </si>
  <si>
    <t>巩固提升111人安全饮水条件，15户低收入户收益。</t>
  </si>
  <si>
    <t>2021年溢水镇木家村水源修复提升工程</t>
  </si>
  <si>
    <t>水源池2座，D25PE管网900m</t>
  </si>
  <si>
    <t>巩固提升62人安全饮水条件，8户低收入户收益。</t>
  </si>
  <si>
    <t>溢水镇上溢水村供水工程</t>
  </si>
  <si>
    <t>铺设管网8.1km</t>
  </si>
  <si>
    <t>巩固提升489人安全饮水条件，57户低收入户收益。</t>
  </si>
  <si>
    <t>2021年溢水镇时家坡村水源修复提升工程</t>
  </si>
  <si>
    <t>大口井1座，D63PE管网200m</t>
  </si>
  <si>
    <t>巩固提升49人安全饮水条件，5户低收入户收益。</t>
  </si>
  <si>
    <t>2021年溢水镇西山村供水修复提升工程</t>
  </si>
  <si>
    <t>大口井1座，D75PE管网450m，0.4Kv电力线路0.2km</t>
  </si>
  <si>
    <t>巩固提升77人安全饮水条件，8户低收入户收益。</t>
  </si>
  <si>
    <t>2021年溢水镇窑坪村供水修复提升工程</t>
  </si>
  <si>
    <t>水源池3座，D32PE管网1500m</t>
  </si>
  <si>
    <t>巩固提升152人安全饮水条件，7户低收入户收益。</t>
  </si>
  <si>
    <t>2021年溢水镇药树坝村水源修复提升及3、4组供水修复提升工程工程</t>
  </si>
  <si>
    <t>大口井1座，机房16m2，水泵、净化设备各1套，D30-50PE管网1200m；水源池2座，32PE管网1100m，单相电力线路0.9km</t>
  </si>
  <si>
    <t>巩固提升289人安全饮水条件，25户低收入户收益。</t>
  </si>
  <si>
    <t>2021年溢水集镇供水改造工程</t>
  </si>
  <si>
    <t>溢水镇溢水集镇</t>
  </si>
  <si>
    <t>大口井一座，管网3.8Km</t>
  </si>
  <si>
    <t>巩固提升2577人安全饮水条件，62户低收入户收益。</t>
  </si>
  <si>
    <t>溢水镇尹家泉村供水工程</t>
  </si>
  <si>
    <t>大口井1座，水源池1座，蓄水池2座，机房10平米，机电设备一套，管网4.2Km</t>
  </si>
  <si>
    <t>巩固提升489人安全饮水条件，23户低收入户收益。</t>
  </si>
  <si>
    <t>2021年冯岭村供水改造工程</t>
  </si>
  <si>
    <t>大口井1眼，管网0.3公里</t>
  </si>
  <si>
    <t>巩固提升59人安全饮水条件，6户低收入户收益。</t>
  </si>
  <si>
    <t>2021年韩家湾村供水改造工程</t>
  </si>
  <si>
    <t>管网8.3公里</t>
  </si>
  <si>
    <t>巩固提升79人安全饮水条件，7户低收入户收益。</t>
  </si>
  <si>
    <t>2021年李家村社区供水提升工程</t>
  </si>
  <si>
    <t>管网22.3公里</t>
  </si>
  <si>
    <t>巩固提升1857人安全饮水条件，42户低收入户收益。</t>
  </si>
  <si>
    <t>2021年流浴村11.12组供水改造工程</t>
  </si>
  <si>
    <t>管网12公里</t>
  </si>
  <si>
    <t>巩固提升326人安全饮水条件，34户低收入户收益。</t>
  </si>
  <si>
    <t>2021年柳冉村1、2、3、5、7供水改造工程</t>
  </si>
  <si>
    <t>管网修复8.1公里、水塔1座、蓄水池1个、水源井1口</t>
  </si>
  <si>
    <t>巩固提升486人安全饮水条件，45户低收入户收益。</t>
  </si>
  <si>
    <t>2021年清凉村8、9组供水改造工程</t>
  </si>
  <si>
    <t>管网4.5公里、水塔1座、蓄水池1个、水源井1口，9组管网5.3公里、水塔1座、蓄水池1个、水源井1口</t>
  </si>
  <si>
    <t>巩固提升471人安全饮水条件，28户低收入户收益。</t>
  </si>
  <si>
    <t>2021年冉家村供水提升工程</t>
  </si>
  <si>
    <t>管网3000m</t>
  </si>
  <si>
    <t>巩固提升224人安全饮水条件，21户低收入户收益。</t>
  </si>
  <si>
    <t>2021年纸坊办上坪村供水提升工程</t>
  </si>
  <si>
    <t>大口井1眼,水厂,管网7.3公里；10T水塔1座,管网880m</t>
  </si>
  <si>
    <t>巩固提升761人安全饮水条件，69户低收入户收益。</t>
  </si>
  <si>
    <t>2021年西岭村供水提升工程</t>
  </si>
  <si>
    <t>管网14.5公里，水泵4套</t>
  </si>
  <si>
    <t>巩固提升312人安全饮水条件，22户低收入户收益。</t>
  </si>
  <si>
    <t>纸坊办纸坊街村移民点供水工程</t>
  </si>
  <si>
    <t>新建管网3.4km</t>
  </si>
  <si>
    <t>巩固提升184人安全饮水条件，51户低收入户收益。</t>
  </si>
  <si>
    <t>2021年纸坊街村供水提升工程</t>
  </si>
  <si>
    <t>管网18.6公里</t>
  </si>
  <si>
    <t>巩固提升941人安全饮水条件，45户低收入户收益。</t>
  </si>
  <si>
    <t>2021年周家坎村供水水源改造工程</t>
  </si>
  <si>
    <t>一体化净水设备1套，机房16m2，管网0.89公里，线路0.6公里</t>
  </si>
  <si>
    <t>巩固提升577人安全饮水条件，32户低收入户收益。</t>
  </si>
  <si>
    <t>八里关镇2020年农网改造升级工程</t>
  </si>
  <si>
    <t>新建10千伏线路0.28千米；新增变压器1台，100千伏安，改造0.4千伏线路0.95千米。</t>
  </si>
  <si>
    <t>2020/1~2021/6</t>
  </si>
  <si>
    <t>解决全村群众生产、生活用电。180户低收入农户受益</t>
  </si>
  <si>
    <t>洋县供电分公司</t>
  </si>
  <si>
    <t>槐树关镇2020年农网改造升级工程</t>
  </si>
  <si>
    <t>新建10千伏线路0.91千米；新增变压器2台，200千伏安，改造0.4千伏线路15.88千米。</t>
  </si>
  <si>
    <t>解决全村群众生产、生活用电。210户低收入农户受益</t>
  </si>
  <si>
    <t>黄安镇2020年农网改造升级工程</t>
  </si>
  <si>
    <t>新建10千伏线路2.03千米；新增变压器1台，100千伏安。</t>
  </si>
  <si>
    <t>解决全村群众生产、生活用电。60户低收入农户受益</t>
  </si>
  <si>
    <t>黄家营镇2020年农网改造升级工程</t>
  </si>
  <si>
    <t>改造0.4千伏线路1.34千米。</t>
  </si>
  <si>
    <t>黄金峡镇2020年农网改造升级工程</t>
  </si>
  <si>
    <t>新建10千伏线路5.23千米；新增变压器1台，100千伏安。</t>
  </si>
  <si>
    <t>解决全村群众生产、生活用电。120户低收入农户受益</t>
  </si>
  <si>
    <t>金水镇2020年农网改造升级工程</t>
  </si>
  <si>
    <t>新建10千伏线路9.93千米；新增变压器9台，900千伏安，改造0.4千伏线路50.51千米。</t>
  </si>
  <si>
    <t>解决全村群众生产、生活用电。350户低收入农户受益</t>
  </si>
  <si>
    <t>龙亭镇2020年农网改造升级工程</t>
  </si>
  <si>
    <t>新建10千伏线路3.80千米；新增变压器6台，600千伏安，改造0.4千伏线路1.70千米。</t>
  </si>
  <si>
    <t>解决全村群众生产、生活用电。110户低收入农户受益</t>
  </si>
  <si>
    <t>龙亭镇2020年农网改造升级工程（平溪沟村）</t>
  </si>
  <si>
    <t>新建及改造及10KV线路9.75公里，配变1台，100KVA</t>
  </si>
  <si>
    <t>解决全村群众生产、生活用电。10户低收入农户受益</t>
  </si>
  <si>
    <t>磨子桥镇2020年农网改造升级工程</t>
  </si>
  <si>
    <t>新建10千伏线路5.30千米。</t>
  </si>
  <si>
    <t>解决全村群众生产、生活用电。85户低收入农户受益</t>
  </si>
  <si>
    <t>戚氏镇2020年农网改造升级工程</t>
  </si>
  <si>
    <t>戚氏镇</t>
  </si>
  <si>
    <t>新建10千伏线路0.8公里；改造0.4千伏线路3.82千米。</t>
  </si>
  <si>
    <t>解决全村群众生产、生活用电。55户低收入农户受益</t>
  </si>
  <si>
    <t>桑溪镇2020年农网改造升级工程</t>
  </si>
  <si>
    <t>新建10千伏线路0.11千米；新增变压器1台，100千伏安，改造0.4千伏线路19.10千米。</t>
  </si>
  <si>
    <t>溢水镇2020年农网改造升级工程</t>
  </si>
  <si>
    <t>新建10千伏线路3.56千米；新增变压器4台，400千伏安，改造0.4千伏线路60.88千米。</t>
  </si>
  <si>
    <t>解决全村群众生产、生活用电。370户低收入农户受益</t>
  </si>
  <si>
    <t>基础设施类合计</t>
  </si>
  <si>
    <t>关帝镇2021年雨露计划项目</t>
  </si>
  <si>
    <t>资助76人次脱贫户子女，每生每年补助3000元</t>
  </si>
  <si>
    <t>2021.1-2021.12</t>
  </si>
  <si>
    <t>支持76人次脱贫户学生顺利完成学业，提升就业能力，实现就业一人巩固脱贫一户目标</t>
  </si>
  <si>
    <t>脱贫户‘两后生’职业教育资助</t>
  </si>
  <si>
    <t>其他类</t>
  </si>
  <si>
    <t>华阳镇2021年雨露计划项目</t>
  </si>
  <si>
    <t>资助32人次脱贫户子女，每生每年补助3000元</t>
  </si>
  <si>
    <t>支持32人次脱贫户学生顺利完成学业，提升就业能力，实现就业一人巩固脱贫一户目标</t>
  </si>
  <si>
    <t>槐树关镇2021年雨露计划项目</t>
  </si>
  <si>
    <t>资助174人次脱贫户子女，每生每年补助3000元</t>
  </si>
  <si>
    <t>支持174人次脱贫户学生顺利完成学业，提升就业能力，实现就业一人巩固脱贫一户目标</t>
  </si>
  <si>
    <t>黄安镇2021年雨露计划项目</t>
  </si>
  <si>
    <t>资助24人次脱贫户子女，每生每年补助3000元</t>
  </si>
  <si>
    <t>支持24人次脱贫户学生顺利完成学业，提升就业能力，实现就业一人巩固脱贫一户目标</t>
  </si>
  <si>
    <t>黄家营镇2021年雨露计划项目</t>
  </si>
  <si>
    <t>资助49人次脱贫户子女，每生每年补助3000元</t>
  </si>
  <si>
    <t>支持49人次脱贫户学生顺利完成学业，提升就业能力，实现就业一人巩固脱贫一户目标</t>
  </si>
  <si>
    <t>龙亭镇2021年雨露计划项目</t>
  </si>
  <si>
    <t>资助75人次脱贫户子女，每生每年补助3000元</t>
  </si>
  <si>
    <t>支持75人次脱贫户学生顺利完成学业，提升就业能力，实现就业一人巩固脱贫一户目标</t>
  </si>
  <si>
    <t>马畅镇2021年雨露计划项目</t>
  </si>
  <si>
    <t>资助33人次脱贫户子女，每生每年补助3000元</t>
  </si>
  <si>
    <t>支持33人次脱贫户学生顺利完成学业，提升就业能力，实现就业一人巩固脱贫一户目标</t>
  </si>
  <si>
    <t>茅坪镇2021年雨露计划项目</t>
  </si>
  <si>
    <t>资助34人次脱贫户子女，每生每年补助3000元</t>
  </si>
  <si>
    <t>支持34人次脱贫户学生顺利完成学业，提升就业能力，实现就业一人巩固脱贫一户目标</t>
  </si>
  <si>
    <t>磨子桥镇2021年雨露计划项目</t>
  </si>
  <si>
    <t>资助28人次脱贫户子女，每生每年补助3000元</t>
  </si>
  <si>
    <t>支持28人次脱贫户学生顺利完成学业，提升就业能力，实现就业一人巩固脱贫一户目标</t>
  </si>
  <si>
    <t>戚氏办2021年雨露计划项目</t>
  </si>
  <si>
    <t>资助44人次脱贫户子女，每生每年补助3000元</t>
  </si>
  <si>
    <t>支持44人次脱贫户学生顺利完成学业，提升就业能力，实现就业一人巩固脱贫一户目标</t>
  </si>
  <si>
    <t>桑溪镇2021年雨露计划项目</t>
  </si>
  <si>
    <t>资助48人次脱贫户子女，每生每年补助3000元</t>
  </si>
  <si>
    <t>支持48人次脱贫户学生顺利完成学业，提升就业能力，实现就业一人巩固脱贫一户目标</t>
  </si>
  <si>
    <t>洋州办2021年雨露计划项目</t>
  </si>
  <si>
    <t>资助30人次脱贫户子女，每生每年补助3000元</t>
  </si>
  <si>
    <t>支持30人次脱贫户学生顺利完成学业，提升就业能力，实现就业一人巩固脱贫一户目标</t>
  </si>
  <si>
    <t>溢水镇2021年雨露计划项目</t>
  </si>
  <si>
    <t>资助45人次脱贫户子女，每生每年补助3000元</t>
  </si>
  <si>
    <t>支持45人次脱贫户学生顺利完成学业，提升就业能力，实现就业一人巩固脱贫一户目标</t>
  </si>
  <si>
    <t>金水镇2021年雨露计划项目</t>
  </si>
  <si>
    <t>资助98人次脱贫户子女，每生每年补助3000元</t>
  </si>
  <si>
    <t>支持98人次脱贫户学生顺利完成学业，提升就业能力，实现就业一人巩固脱贫一户目标</t>
  </si>
  <si>
    <t>纸坊办2021年雨露计划项目</t>
  </si>
  <si>
    <t>资助38人次脱贫户子女，每生每年补助3000元</t>
  </si>
  <si>
    <t>支持38人次脱贫户学生顺利完成学业，提升就业能力，实现就业一人巩固脱贫一户目标</t>
  </si>
  <si>
    <t>八里关镇2021年第一批雨露计划项目</t>
  </si>
  <si>
    <t>资助21人次脱贫户子女，每生每年补助3000元</t>
  </si>
  <si>
    <t>2021.1-7</t>
  </si>
  <si>
    <t>支持21人次脱贫户学生顺利完成学业，提升就业能力，实现就业一人脱贫一户目标</t>
  </si>
  <si>
    <t>华阳镇2021年第一批雨露计划项目</t>
  </si>
  <si>
    <t>资助56人次脱贫户子女，每生每年补助3000元</t>
  </si>
  <si>
    <t>支持56人次脱贫户学生顺利完成学业，提升就业能力，实现就业一人脱贫一户目标</t>
  </si>
  <si>
    <t>槐树关镇2021年第一批雨露计划项目</t>
  </si>
  <si>
    <t>资助22人次脱贫户子女，每生每年补助3000元</t>
  </si>
  <si>
    <t>支持22人次脱贫户学生顺利完成学业，提升就业能力，实现就业一人脱贫一户目标</t>
  </si>
  <si>
    <t>黄安镇2021年第一批雨露计划项目</t>
  </si>
  <si>
    <t>资助58人次脱贫户子女，每生每年补助3000元</t>
  </si>
  <si>
    <t>支持58人次脱贫户学生顺利完成学业，提升就业能力，实现就业一人脱贫一户目标</t>
  </si>
  <si>
    <t>黄家营镇2021年第一批雨露计划项目</t>
  </si>
  <si>
    <t>资助51人次脱贫户子女，每生每年补助3000元</t>
  </si>
  <si>
    <t>支51人次脱贫户学生顺利完成学业，提升就业能力，实现就业一人脱贫一户目标</t>
  </si>
  <si>
    <t>黄金峡镇2021年第一批雨露计划项目</t>
  </si>
  <si>
    <t>资助29人次脱贫户子女，每生每年补助3000元</t>
  </si>
  <si>
    <t>支持29人次脱贫户学生顺利完成学业，提升就业能力，实现就业一人脱贫一户目标</t>
  </si>
  <si>
    <t>金水镇2021年第一批雨露计划项目</t>
  </si>
  <si>
    <t>资助84人次脱贫户子女，每生每年补助3000元</t>
  </si>
  <si>
    <t>支持84人次脱贫户学生顺利完成学业，提升就业能力，实现就业一人脱贫一户目标</t>
  </si>
  <si>
    <t>龙亭镇2021年第一批雨露计划项目</t>
  </si>
  <si>
    <t>资助9人次脱贫户子女，每生每年补助3000元</t>
  </si>
  <si>
    <t>支持9人次脱贫户学生顺利完成学业，提升就业能力，实现就业一人脱贫一户目标</t>
  </si>
  <si>
    <t>马畅镇2021年第一批雨露计划项目</t>
  </si>
  <si>
    <t>支持75人次脱贫户学生顺利完成学业，提升就业能力，实现就业一人脱贫一户目标</t>
  </si>
  <si>
    <t>磨子桥镇2021年第一批雨露计划项目</t>
  </si>
  <si>
    <t>资助93人次脱贫户子女，每生每年补助3000元</t>
  </si>
  <si>
    <t>支持93人次脱贫户学生顺利完成学业，提升就业能力，实现就业一人脱贫一户目标</t>
  </si>
  <si>
    <t>戚氏办2021年第一批雨露计划项目</t>
  </si>
  <si>
    <t>资助79人次脱贫户子女，每生每年补助3000元</t>
  </si>
  <si>
    <t>支持79人次脱贫户学生顺利完成学业，提升就业能力，实现就业一人脱贫一户目标</t>
  </si>
  <si>
    <t>桑溪镇2021年第一批雨露计划项目</t>
  </si>
  <si>
    <t>资助12人次脱贫户子女，每生每年补助3000元</t>
  </si>
  <si>
    <t>支持12人次脱贫户学生顺利完成学业，提升就业能力，实现就业一人脱贫一户目标</t>
  </si>
  <si>
    <t>谢村镇2021年第一批雨露计划项目</t>
  </si>
  <si>
    <t>资助240人次脱贫户子女，每生每年补助3000元</t>
  </si>
  <si>
    <t>支持240人次脱贫户学生顺利完成学业，提升就业能力，实现就业一人脱贫一户目标</t>
  </si>
  <si>
    <t>洋州办2021年第一批雨露计划项目</t>
  </si>
  <si>
    <t>资助3人次脱贫户子女，每生每年补助3000元</t>
  </si>
  <si>
    <t>支持3人次脱贫户学生顺利完成学业，提升就业能力，实现就业一人脱贫一户目标</t>
  </si>
  <si>
    <t>溢水镇2021年第一批雨露计划项目</t>
  </si>
  <si>
    <t>资助26人次脱贫户子女，每生每年补助3000元</t>
  </si>
  <si>
    <t>支持26人次脱贫户学生顺利完成学业，提升就业能力，实现就业一人脱贫一户目标</t>
  </si>
  <si>
    <t>纸坊办2021年第一批雨露计划项目</t>
  </si>
  <si>
    <t>2021年财政衔接资金项目管理费</t>
  </si>
  <si>
    <t>洋县</t>
  </si>
  <si>
    <t>巩固拓展脱贫成果同乡村振兴有效衔接项目管理</t>
  </si>
  <si>
    <t>提升扶贫项目资金效率、规范项目管理</t>
  </si>
  <si>
    <t>项目设计、评审，检查验收、绩效管理等</t>
  </si>
  <si>
    <t>其他类合计</t>
  </si>
  <si>
    <t>总         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</si>
</sst>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00_ "/>
    <numFmt numFmtId="181" formatCode="0_ "/>
    <numFmt numFmtId="182" formatCode="0.0"/>
    <numFmt numFmtId="183" formatCode="0.00;[Red]0.00"/>
  </numFmts>
  <fonts count="44">
    <font>
      <sz val="12"/>
      <name val="宋体"/>
      <family val="0"/>
    </font>
    <font>
      <sz val="11"/>
      <name val="黑体"/>
      <family val="0"/>
    </font>
    <font>
      <sz val="10"/>
      <name val="宋体"/>
      <family val="0"/>
    </font>
    <font>
      <b/>
      <sz val="11"/>
      <name val="黑体"/>
      <family val="0"/>
    </font>
    <font>
      <b/>
      <sz val="18"/>
      <name val="方正小标宋简体"/>
      <family val="0"/>
    </font>
    <font>
      <b/>
      <sz val="10"/>
      <name val="宋体"/>
      <family val="0"/>
    </font>
    <font>
      <sz val="10"/>
      <name val="仿宋"/>
      <family val="3"/>
    </font>
    <font>
      <sz val="9"/>
      <name val="宋体"/>
      <family val="0"/>
    </font>
    <font>
      <sz val="9"/>
      <name val="楷体_GB2312"/>
      <family val="3"/>
    </font>
    <font>
      <sz val="9"/>
      <name val="微软雅黑"/>
      <family val="2"/>
    </font>
    <font>
      <sz val="10"/>
      <name val="Arial Unicode MS"/>
      <family val="2"/>
    </font>
    <font>
      <sz val="11"/>
      <color indexed="8"/>
      <name val="黑体"/>
      <family val="0"/>
    </font>
    <font>
      <sz val="11"/>
      <color indexed="8"/>
      <name val="宋体"/>
      <family val="0"/>
    </font>
    <font>
      <sz val="12"/>
      <color indexed="8"/>
      <name val="宋体"/>
      <family val="0"/>
    </font>
    <font>
      <b/>
      <sz val="11"/>
      <color indexed="8"/>
      <name val="宋体"/>
      <family val="0"/>
    </font>
    <font>
      <sz val="10"/>
      <color indexed="8"/>
      <name val="宋体"/>
      <family val="0"/>
    </font>
    <font>
      <b/>
      <sz val="18"/>
      <color indexed="8"/>
      <name val="方正小标宋简体"/>
      <family val="0"/>
    </font>
    <font>
      <b/>
      <sz val="22"/>
      <color indexed="8"/>
      <name val="方正小标宋简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sz val="10"/>
      <name val="Arial"/>
      <family val="2"/>
    </font>
    <font>
      <sz val="11"/>
      <name val="宋体"/>
      <family val="0"/>
    </font>
    <font>
      <sz val="11"/>
      <color indexed="8"/>
      <name val="等线"/>
      <family val="0"/>
    </font>
    <font>
      <sz val="18"/>
      <color indexed="8"/>
      <name val="方正小标宋简体"/>
      <family val="0"/>
    </font>
    <font>
      <sz val="11"/>
      <color theme="1"/>
      <name val="Calibri"/>
      <family val="0"/>
    </font>
    <font>
      <sz val="9"/>
      <name val="Calibri"/>
      <family val="0"/>
    </font>
    <font>
      <sz val="10"/>
      <name val="Calibri"/>
      <family val="0"/>
    </font>
    <font>
      <b/>
      <sz val="18"/>
      <color rgb="FF000000"/>
      <name val="方正小标宋简体"/>
      <family val="0"/>
    </font>
    <font>
      <sz val="10"/>
      <color theme="1"/>
      <name val="宋体"/>
      <family val="0"/>
    </font>
  </fonts>
  <fills count="20">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right>
        <color indexed="63"/>
      </right>
      <top/>
      <bottom style="thin">
        <color indexed="8"/>
      </bottom>
    </border>
    <border>
      <left style="thin"/>
      <right style="thin"/>
      <top style="thin">
        <color indexed="8"/>
      </top>
      <bottom>
        <color indexed="63"/>
      </bottom>
    </border>
    <border>
      <left style="thin"/>
      <right style="thin"/>
      <top>
        <color indexed="63"/>
      </top>
      <bottom style="thin">
        <color rgb="FF000000"/>
      </bottom>
    </border>
    <border>
      <left style="thin">
        <color indexed="8"/>
      </left>
      <right/>
      <top/>
      <bottom>
        <color indexed="63"/>
      </bottom>
    </border>
    <border>
      <left style="thin"/>
      <right style="thin"/>
      <top/>
      <bottom style="thin"/>
    </border>
    <border>
      <left/>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style="thin">
        <color indexed="8"/>
      </bottom>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12" fillId="5" borderId="0" applyNumberFormat="0" applyBorder="0" applyAlignment="0" applyProtection="0"/>
    <xf numFmtId="0" fontId="21" fillId="6" borderId="0" applyNumberFormat="0" applyBorder="0" applyAlignment="0" applyProtection="0"/>
    <xf numFmtId="178" fontId="0" fillId="0" borderId="0" applyFont="0" applyFill="0" applyBorder="0" applyAlignment="0" applyProtection="0"/>
    <xf numFmtId="0" fontId="22" fillId="5"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2" fillId="7" borderId="2" applyNumberFormat="0" applyFont="0" applyAlignment="0" applyProtection="0"/>
    <xf numFmtId="0" fontId="39" fillId="0" borderId="0">
      <alignment vertical="center"/>
      <protection/>
    </xf>
    <xf numFmtId="0" fontId="22" fillId="4" borderId="0" applyNumberFormat="0" applyBorder="0" applyAlignment="0" applyProtection="0"/>
    <xf numFmtId="0" fontId="39" fillId="0" borderId="0">
      <alignment vertical="center"/>
      <protection/>
    </xf>
    <xf numFmtId="0" fontId="19"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32" fillId="0" borderId="3" applyNumberFormat="0" applyFill="0" applyAlignment="0" applyProtection="0"/>
    <xf numFmtId="0" fontId="22" fillId="8" borderId="0" applyNumberFormat="0" applyBorder="0" applyAlignment="0" applyProtection="0"/>
    <xf numFmtId="0" fontId="19" fillId="0" borderId="4" applyNumberFormat="0" applyFill="0" applyAlignment="0" applyProtection="0"/>
    <xf numFmtId="0" fontId="22" fillId="4" borderId="0" applyNumberFormat="0" applyBorder="0" applyAlignment="0" applyProtection="0"/>
    <xf numFmtId="0" fontId="23" fillId="3" borderId="5" applyNumberFormat="0" applyAlignment="0" applyProtection="0"/>
    <xf numFmtId="0" fontId="34" fillId="3" borderId="1" applyNumberFormat="0" applyAlignment="0" applyProtection="0"/>
    <xf numFmtId="0" fontId="31" fillId="9" borderId="6" applyNumberFormat="0" applyAlignment="0" applyProtection="0"/>
    <xf numFmtId="0" fontId="12" fillId="10" borderId="0" applyNumberFormat="0" applyBorder="0" applyAlignment="0" applyProtection="0"/>
    <xf numFmtId="0" fontId="12" fillId="11" borderId="0" applyNumberFormat="0" applyBorder="0" applyAlignment="0" applyProtection="0"/>
    <xf numFmtId="0" fontId="22" fillId="12" borderId="0" applyNumberFormat="0" applyBorder="0" applyAlignment="0" applyProtection="0"/>
    <xf numFmtId="0" fontId="33" fillId="0" borderId="7" applyNumberFormat="0" applyFill="0" applyAlignment="0" applyProtection="0"/>
    <xf numFmtId="0" fontId="12" fillId="13" borderId="0" applyNumberFormat="0" applyBorder="0" applyAlignment="0" applyProtection="0"/>
    <xf numFmtId="0" fontId="14" fillId="0" borderId="8" applyNumberFormat="0" applyFill="0" applyAlignment="0" applyProtection="0"/>
    <xf numFmtId="0" fontId="29" fillId="11" borderId="0" applyNumberFormat="0" applyBorder="0" applyAlignment="0" applyProtection="0"/>
    <xf numFmtId="0" fontId="12" fillId="4" borderId="0" applyNumberFormat="0" applyBorder="0" applyAlignment="0" applyProtection="0"/>
    <xf numFmtId="0" fontId="27" fillId="10" borderId="0" applyNumberFormat="0" applyBorder="0" applyAlignment="0" applyProtection="0"/>
    <xf numFmtId="0" fontId="12" fillId="13" borderId="0" applyNumberFormat="0" applyBorder="0" applyAlignment="0" applyProtection="0"/>
    <xf numFmtId="0" fontId="22" fillId="14"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22" fillId="9" borderId="0" applyNumberFormat="0" applyBorder="0" applyAlignment="0" applyProtection="0"/>
    <xf numFmtId="0" fontId="12" fillId="0" borderId="0" applyProtection="0">
      <alignment vertical="center"/>
    </xf>
    <xf numFmtId="0" fontId="22" fillId="15"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22" fillId="16" borderId="0" applyNumberFormat="0" applyBorder="0" applyAlignment="0" applyProtection="0"/>
    <xf numFmtId="0" fontId="12" fillId="0" borderId="0">
      <alignment vertical="center"/>
      <protection/>
    </xf>
    <xf numFmtId="0" fontId="12" fillId="13"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2" fillId="5"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0" borderId="0">
      <alignment vertical="center"/>
      <protection/>
    </xf>
    <xf numFmtId="0" fontId="12" fillId="7"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39" fillId="0" borderId="0">
      <alignment vertical="center"/>
      <protection/>
    </xf>
    <xf numFmtId="0" fontId="12" fillId="5" borderId="0" applyNumberFormat="0" applyBorder="0" applyAlignment="0" applyProtection="0"/>
    <xf numFmtId="0" fontId="39" fillId="0" borderId="0">
      <alignment vertical="center"/>
      <protection/>
    </xf>
    <xf numFmtId="0" fontId="39" fillId="0" borderId="0">
      <alignment vertical="center"/>
      <protection/>
    </xf>
    <xf numFmtId="0" fontId="12" fillId="7" borderId="2" applyNumberFormat="0" applyFont="0" applyAlignment="0" applyProtection="0"/>
    <xf numFmtId="0" fontId="35" fillId="0" borderId="0">
      <alignment/>
      <protection/>
    </xf>
    <xf numFmtId="0" fontId="37" fillId="0" borderId="0">
      <alignment vertical="center"/>
      <protection/>
    </xf>
    <xf numFmtId="0" fontId="39" fillId="0" borderId="0">
      <alignment vertical="center"/>
      <protection/>
    </xf>
    <xf numFmtId="0" fontId="0" fillId="0" borderId="0">
      <alignment/>
      <protection/>
    </xf>
    <xf numFmtId="0" fontId="39" fillId="0" borderId="0">
      <alignment vertical="center"/>
      <protection/>
    </xf>
    <xf numFmtId="0" fontId="0" fillId="0" borderId="0">
      <alignment/>
      <protection/>
    </xf>
    <xf numFmtId="0" fontId="35"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6" fillId="0" borderId="0">
      <alignment vertical="center"/>
      <protection/>
    </xf>
    <xf numFmtId="0" fontId="39" fillId="0" borderId="0">
      <alignment vertical="center"/>
      <protection/>
    </xf>
  </cellStyleXfs>
  <cellXfs count="161">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left" vertical="center" wrapText="1"/>
    </xf>
    <xf numFmtId="180"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xf>
    <xf numFmtId="180" fontId="2" fillId="0" borderId="1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9"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80" fontId="6" fillId="0" borderId="15"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75" applyNumberFormat="1" applyFont="1" applyFill="1" applyBorder="1" applyAlignment="1">
      <alignment horizontal="left" vertical="center" wrapText="1"/>
      <protection/>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180" fontId="41" fillId="0" borderId="10" xfId="0" applyNumberFormat="1" applyFont="1" applyFill="1" applyBorder="1" applyAlignment="1">
      <alignment horizontal="center" vertical="center" wrapText="1"/>
    </xf>
    <xf numFmtId="0" fontId="2" fillId="0" borderId="10" xfId="75" applyNumberFormat="1" applyFont="1" applyFill="1" applyBorder="1" applyAlignment="1">
      <alignment horizontal="center" vertical="center" wrapText="1"/>
      <protection/>
    </xf>
    <xf numFmtId="180" fontId="2" fillId="0" borderId="10" xfId="0" applyNumberFormat="1" applyFont="1" applyFill="1" applyBorder="1" applyAlignment="1">
      <alignment horizontal="center" vertical="center" wrapText="1" shrinkToFit="1"/>
    </xf>
    <xf numFmtId="0" fontId="41" fillId="0" borderId="10" xfId="0" applyFont="1" applyFill="1" applyBorder="1" applyAlignment="1">
      <alignment vertical="center" wrapText="1"/>
    </xf>
    <xf numFmtId="0" fontId="41"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180" fontId="2" fillId="0" borderId="10" xfId="29" applyNumberFormat="1" applyFont="1" applyFill="1" applyBorder="1" applyAlignment="1">
      <alignment horizontal="center" vertical="center" wrapText="1"/>
      <protection/>
    </xf>
    <xf numFmtId="0" fontId="10" fillId="0" borderId="10" xfId="75" applyNumberFormat="1" applyFont="1" applyFill="1" applyBorder="1" applyAlignment="1">
      <alignment horizontal="center" vertical="center" wrapText="1"/>
      <protection/>
    </xf>
    <xf numFmtId="0" fontId="41" fillId="0" borderId="10" xfId="75" applyNumberFormat="1" applyFont="1" applyFill="1" applyBorder="1" applyAlignment="1">
      <alignment horizontal="center" vertical="center" wrapText="1"/>
      <protection/>
    </xf>
    <xf numFmtId="181" fontId="2"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2" fillId="0" borderId="10" xfId="84" applyNumberFormat="1"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10" xfId="90" applyFont="1" applyFill="1" applyBorder="1" applyAlignment="1">
      <alignment horizontal="center" vertical="center" wrapText="1"/>
      <protection/>
    </xf>
    <xf numFmtId="0" fontId="2" fillId="0" borderId="10" xfId="86" applyFont="1" applyFill="1" applyBorder="1" applyAlignment="1">
      <alignment horizontal="center" vertical="center" wrapText="1"/>
      <protection/>
    </xf>
    <xf numFmtId="0" fontId="2" fillId="0" borderId="10" xfId="75" applyNumberFormat="1" applyFont="1" applyFill="1" applyBorder="1" applyAlignment="1" applyProtection="1">
      <alignment horizontal="left" vertical="center" wrapText="1"/>
      <protection/>
    </xf>
    <xf numFmtId="180" fontId="2" fillId="0" borderId="10" xfId="75" applyNumberFormat="1" applyFont="1" applyFill="1" applyBorder="1" applyAlignment="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91" applyFont="1" applyFill="1" applyBorder="1" applyAlignment="1">
      <alignment horizontal="center" vertical="center" wrapText="1"/>
      <protection/>
    </xf>
    <xf numFmtId="0" fontId="2" fillId="0" borderId="10" xfId="79" applyFont="1" applyFill="1" applyBorder="1" applyAlignment="1">
      <alignment horizontal="center" vertical="center" wrapText="1"/>
      <protection/>
    </xf>
    <xf numFmtId="0" fontId="2" fillId="0" borderId="10" xfId="91" applyFont="1" applyFill="1" applyBorder="1" applyAlignment="1">
      <alignment horizontal="left" vertical="center" wrapText="1"/>
      <protection/>
    </xf>
    <xf numFmtId="0" fontId="2" fillId="0" borderId="10" xfId="91" applyFont="1" applyFill="1" applyBorder="1" applyAlignment="1" applyProtection="1">
      <alignment horizontal="left" vertical="center" wrapText="1"/>
      <protection/>
    </xf>
    <xf numFmtId="180" fontId="2" fillId="0" borderId="10" xfId="91" applyNumberFormat="1" applyFont="1" applyFill="1" applyBorder="1" applyAlignment="1">
      <alignment horizontal="center" vertical="center" wrapText="1"/>
      <protection/>
    </xf>
    <xf numFmtId="0" fontId="2" fillId="0" borderId="10" xfId="88" applyFont="1" applyFill="1" applyBorder="1" applyAlignment="1">
      <alignment horizontal="center" vertical="center" wrapText="1"/>
      <protection/>
    </xf>
    <xf numFmtId="0" fontId="2" fillId="0" borderId="10" xfId="31" applyFont="1" applyFill="1" applyBorder="1" applyAlignment="1">
      <alignment horizontal="center" vertical="center" wrapText="1"/>
      <protection/>
    </xf>
    <xf numFmtId="0" fontId="2" fillId="0" borderId="10" xfId="88" applyFont="1" applyFill="1" applyBorder="1" applyAlignment="1">
      <alignment horizontal="left" vertical="center" wrapText="1"/>
      <protection/>
    </xf>
    <xf numFmtId="0" fontId="2" fillId="0" borderId="10" xfId="88" applyFont="1" applyFill="1" applyBorder="1" applyAlignment="1" applyProtection="1">
      <alignment horizontal="left" vertical="center" wrapText="1"/>
      <protection/>
    </xf>
    <xf numFmtId="0" fontId="2" fillId="0" borderId="10" xfId="92" applyFont="1" applyFill="1" applyBorder="1" applyAlignment="1">
      <alignment horizontal="center" vertical="center" wrapText="1"/>
      <protection/>
    </xf>
    <xf numFmtId="0" fontId="2" fillId="0" borderId="10" xfId="92" applyFont="1" applyFill="1" applyBorder="1" applyAlignment="1">
      <alignment horizontal="left" vertical="center" wrapText="1"/>
      <protection/>
    </xf>
    <xf numFmtId="0" fontId="2" fillId="0" borderId="10" xfId="92" applyFont="1" applyFill="1" applyBorder="1" applyAlignment="1">
      <alignment horizontal="center" vertical="center" wrapText="1"/>
      <protection/>
    </xf>
    <xf numFmtId="0" fontId="2" fillId="0" borderId="10" xfId="93" applyFont="1" applyFill="1" applyBorder="1" applyAlignment="1" applyProtection="1">
      <alignment horizontal="left" vertical="center" wrapText="1"/>
      <protection/>
    </xf>
    <xf numFmtId="180" fontId="2" fillId="0" borderId="10" xfId="92" applyNumberFormat="1" applyFont="1" applyFill="1" applyBorder="1" applyAlignment="1">
      <alignment horizontal="center" vertical="center" wrapText="1"/>
      <protection/>
    </xf>
    <xf numFmtId="180" fontId="2" fillId="0" borderId="10" xfId="8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180" fontId="2" fillId="0" borderId="0" xfId="0" applyNumberFormat="1" applyFont="1" applyFill="1" applyAlignment="1">
      <alignment horizontal="center" vertical="center"/>
    </xf>
    <xf numFmtId="0" fontId="6" fillId="0" borderId="10" xfId="0" applyFont="1" applyFill="1" applyBorder="1" applyAlignment="1">
      <alignment horizontal="center" vertical="center"/>
    </xf>
    <xf numFmtId="0" fontId="2" fillId="0" borderId="10" xfId="98" applyFont="1" applyFill="1" applyBorder="1" applyAlignment="1">
      <alignment horizontal="center" vertical="center" wrapText="1"/>
      <protection/>
    </xf>
    <xf numFmtId="181" fontId="2" fillId="0" borderId="10" xfId="0" applyNumberFormat="1" applyFont="1" applyFill="1" applyBorder="1" applyAlignment="1">
      <alignment horizontal="center" vertical="center" wrapText="1" shrinkToFit="1"/>
    </xf>
    <xf numFmtId="0" fontId="2" fillId="0" borderId="10" xfId="94" applyFont="1" applyFill="1" applyBorder="1" applyAlignment="1">
      <alignment horizontal="center" vertical="center" wrapText="1"/>
      <protection/>
    </xf>
    <xf numFmtId="0" fontId="2" fillId="0" borderId="10" xfId="86" applyFont="1" applyFill="1" applyBorder="1" applyAlignment="1">
      <alignment horizontal="center" vertical="center" wrapText="1"/>
      <protection/>
    </xf>
    <xf numFmtId="0" fontId="2" fillId="0" borderId="10" xfId="95" applyFont="1" applyFill="1" applyBorder="1" applyAlignment="1">
      <alignment horizontal="center" vertical="center" wrapText="1"/>
      <protection/>
    </xf>
    <xf numFmtId="0" fontId="2" fillId="0" borderId="10" xfId="95" applyFont="1" applyFill="1" applyBorder="1" applyAlignment="1">
      <alignment horizontal="left" vertical="center" wrapText="1"/>
      <protection/>
    </xf>
    <xf numFmtId="0" fontId="2" fillId="0" borderId="10" xfId="96" applyFont="1" applyFill="1" applyBorder="1" applyAlignment="1" applyProtection="1">
      <alignment horizontal="left" vertical="center" wrapText="1"/>
      <protection/>
    </xf>
    <xf numFmtId="180" fontId="2" fillId="0" borderId="10" xfId="95" applyNumberFormat="1" applyFont="1" applyFill="1" applyBorder="1" applyAlignment="1">
      <alignment horizontal="center" vertical="center" wrapText="1"/>
      <protection/>
    </xf>
    <xf numFmtId="0" fontId="2" fillId="0" borderId="10" xfId="89" applyFont="1" applyFill="1" applyBorder="1" applyAlignment="1">
      <alignment horizontal="left" vertical="center" wrapText="1"/>
      <protection/>
    </xf>
    <xf numFmtId="0" fontId="2" fillId="0" borderId="10" xfId="90" applyFont="1" applyFill="1" applyBorder="1" applyAlignment="1">
      <alignment horizontal="center" vertical="center" wrapText="1"/>
      <protection/>
    </xf>
    <xf numFmtId="180" fontId="41" fillId="0" borderId="10" xfId="96" applyNumberFormat="1" applyFont="1" applyFill="1" applyBorder="1" applyAlignment="1">
      <alignment horizontal="center" vertical="center" wrapText="1"/>
      <protection/>
    </xf>
    <xf numFmtId="0" fontId="41" fillId="0" borderId="10" xfId="0" applyFont="1" applyFill="1" applyBorder="1" applyAlignment="1">
      <alignment horizontal="left" vertical="center" wrapText="1"/>
    </xf>
    <xf numFmtId="0" fontId="2" fillId="0" borderId="10" xfId="0"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shrinkToFit="1"/>
    </xf>
    <xf numFmtId="0" fontId="2" fillId="0" borderId="10" xfId="9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locked="0"/>
    </xf>
    <xf numFmtId="182" fontId="2" fillId="0" borderId="10" xfId="0" applyNumberFormat="1" applyFont="1" applyFill="1" applyBorder="1" applyAlignment="1">
      <alignment horizontal="center" vertical="center" wrapText="1"/>
    </xf>
    <xf numFmtId="0" fontId="2" fillId="0" borderId="10" xfId="87" applyFont="1" applyFill="1" applyBorder="1" applyAlignment="1">
      <alignment horizontal="center" vertical="center" wrapText="1"/>
      <protection/>
    </xf>
    <xf numFmtId="0" fontId="2" fillId="0" borderId="10" xfId="29" applyNumberFormat="1" applyFont="1" applyFill="1" applyBorder="1" applyAlignment="1">
      <alignment horizontal="center" vertical="center" wrapText="1"/>
      <protection/>
    </xf>
    <xf numFmtId="0" fontId="41" fillId="0" borderId="10" xfId="0" applyFont="1" applyFill="1" applyBorder="1" applyAlignment="1" applyProtection="1">
      <alignment horizontal="left" vertical="center" wrapText="1"/>
      <protection/>
    </xf>
    <xf numFmtId="180" fontId="10" fillId="0" borderId="10" xfId="75" applyNumberFormat="1" applyFont="1" applyFill="1" applyBorder="1" applyAlignment="1">
      <alignment horizontal="center" vertical="center" wrapText="1"/>
      <protection/>
    </xf>
    <xf numFmtId="0" fontId="41" fillId="0" borderId="10" xfId="0" applyNumberFormat="1" applyFont="1" applyFill="1" applyBorder="1" applyAlignment="1">
      <alignment horizontal="left" vertical="center" wrapText="1"/>
    </xf>
    <xf numFmtId="0" fontId="41" fillId="0" borderId="10" xfId="0" applyNumberFormat="1" applyFont="1" applyFill="1" applyBorder="1" applyAlignment="1" applyProtection="1">
      <alignment horizontal="left" vertical="center" wrapText="1"/>
      <protection/>
    </xf>
    <xf numFmtId="180" fontId="41" fillId="0" borderId="10" xfId="75" applyNumberFormat="1" applyFont="1" applyFill="1" applyBorder="1" applyAlignment="1">
      <alignment horizontal="center" vertical="center" wrapText="1"/>
      <protection/>
    </xf>
    <xf numFmtId="0" fontId="41" fillId="0" borderId="10" xfId="85" applyFont="1" applyFill="1" applyBorder="1" applyAlignment="1">
      <alignment horizontal="center" vertical="center" wrapText="1"/>
      <protection/>
    </xf>
    <xf numFmtId="0" fontId="41" fillId="0" borderId="10" xfId="85" applyFont="1" applyFill="1" applyBorder="1" applyAlignment="1">
      <alignment horizontal="left" vertical="center" wrapText="1"/>
      <protection/>
    </xf>
    <xf numFmtId="180" fontId="41" fillId="0" borderId="10" xfId="29" applyNumberFormat="1" applyFont="1" applyFill="1" applyBorder="1" applyAlignment="1">
      <alignment horizontal="center" vertical="center" wrapText="1"/>
      <protection/>
    </xf>
    <xf numFmtId="0" fontId="41" fillId="0" borderId="10" xfId="29" applyNumberFormat="1"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180" fontId="10" fillId="0" borderId="10" xfId="0" applyNumberFormat="1" applyFont="1" applyFill="1" applyBorder="1" applyAlignment="1">
      <alignment horizontal="center" vertical="center" wrapText="1"/>
    </xf>
    <xf numFmtId="180" fontId="2" fillId="0" borderId="10" xfId="0" applyNumberFormat="1" applyFont="1" applyFill="1" applyBorder="1" applyAlignment="1" applyProtection="1">
      <alignment horizontal="center" vertical="center" wrapText="1"/>
      <protection locked="0"/>
    </xf>
    <xf numFmtId="0" fontId="2" fillId="0" borderId="10" xfId="97"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183" fontId="2" fillId="0" borderId="10" xfId="0" applyNumberFormat="1" applyFont="1" applyFill="1" applyBorder="1" applyAlignment="1">
      <alignment horizontal="center" vertical="center"/>
    </xf>
    <xf numFmtId="180" fontId="2" fillId="0" borderId="10" xfId="75" applyNumberFormat="1" applyFont="1" applyFill="1" applyBorder="1" applyAlignment="1">
      <alignment horizontal="center" vertical="center" wrapText="1" shrinkToFit="1"/>
      <protection/>
    </xf>
    <xf numFmtId="0" fontId="11" fillId="0" borderId="0" xfId="82" applyFont="1" applyFill="1" applyBorder="1" applyAlignment="1" applyProtection="1">
      <alignment vertical="center"/>
      <protection locked="0"/>
    </xf>
    <xf numFmtId="0" fontId="12" fillId="0" borderId="0" xfId="82" applyFont="1" applyFill="1" applyBorder="1" applyAlignment="1" applyProtection="1">
      <alignment vertical="center"/>
      <protection locked="0"/>
    </xf>
    <xf numFmtId="0" fontId="13" fillId="0" borderId="0" xfId="82" applyFont="1" applyFill="1" applyBorder="1" applyAlignment="1" applyProtection="1">
      <alignment vertical="center"/>
      <protection locked="0"/>
    </xf>
    <xf numFmtId="0" fontId="14" fillId="0" borderId="0" xfId="82" applyFont="1" applyFill="1" applyBorder="1" applyAlignment="1">
      <alignment vertical="center"/>
      <protection/>
    </xf>
    <xf numFmtId="0" fontId="15" fillId="0" borderId="0" xfId="82" applyFont="1" applyFill="1" applyBorder="1" applyAlignment="1">
      <alignment vertical="center"/>
      <protection/>
    </xf>
    <xf numFmtId="0" fontId="12" fillId="0" borderId="0" xfId="82" applyFont="1" applyFill="1" applyBorder="1" applyAlignment="1">
      <alignment vertical="center"/>
      <protection/>
    </xf>
    <xf numFmtId="0" fontId="12" fillId="0" borderId="0" xfId="82" applyFont="1" applyFill="1" applyBorder="1" applyAlignment="1">
      <alignment horizontal="center" vertical="center"/>
      <protection/>
    </xf>
    <xf numFmtId="0" fontId="11" fillId="0" borderId="0" xfId="82" applyFont="1" applyFill="1" applyBorder="1" applyAlignment="1" applyProtection="1">
      <alignment horizontal="center" vertical="center"/>
      <protection locked="0"/>
    </xf>
    <xf numFmtId="0" fontId="42" fillId="0" borderId="0" xfId="82" applyFont="1" applyFill="1" applyBorder="1" applyAlignment="1" applyProtection="1">
      <alignment horizontal="center" vertical="center"/>
      <protection locked="0"/>
    </xf>
    <xf numFmtId="0" fontId="17" fillId="0" borderId="0" xfId="82" applyFont="1" applyFill="1" applyBorder="1" applyAlignment="1" applyProtection="1">
      <alignment horizontal="center" vertical="center"/>
      <protection locked="0"/>
    </xf>
    <xf numFmtId="0" fontId="14" fillId="0" borderId="21" xfId="82" applyFont="1" applyFill="1" applyBorder="1" applyAlignment="1" applyProtection="1">
      <alignment horizontal="center" vertical="center"/>
      <protection locked="0"/>
    </xf>
    <xf numFmtId="0" fontId="14" fillId="0" borderId="22" xfId="82" applyFont="1" applyFill="1" applyBorder="1" applyAlignment="1" applyProtection="1">
      <alignment horizontal="center" vertical="center"/>
      <protection locked="0"/>
    </xf>
    <xf numFmtId="0" fontId="14" fillId="0" borderId="21" xfId="82" applyFont="1" applyFill="1" applyBorder="1" applyAlignment="1" applyProtection="1">
      <alignment horizontal="center" vertical="center" wrapText="1"/>
      <protection locked="0"/>
    </xf>
    <xf numFmtId="0" fontId="14" fillId="0" borderId="23" xfId="82" applyFont="1" applyFill="1" applyBorder="1" applyAlignment="1" applyProtection="1">
      <alignment horizontal="center" vertical="center" wrapText="1"/>
      <protection locked="0"/>
    </xf>
    <xf numFmtId="0" fontId="14" fillId="0" borderId="24" xfId="82" applyFont="1" applyFill="1" applyBorder="1" applyAlignment="1" applyProtection="1">
      <alignment horizontal="center" vertical="center" wrapText="1"/>
      <protection locked="0"/>
    </xf>
    <xf numFmtId="0" fontId="14" fillId="0" borderId="25" xfId="82" applyFont="1" applyFill="1" applyBorder="1" applyAlignment="1" applyProtection="1">
      <alignment horizontal="center" vertical="center"/>
      <protection locked="0"/>
    </xf>
    <xf numFmtId="0" fontId="14" fillId="0" borderId="22" xfId="82" applyFont="1" applyFill="1" applyBorder="1" applyAlignment="1" applyProtection="1">
      <alignment horizontal="center" vertical="center" wrapText="1"/>
      <protection locked="0"/>
    </xf>
    <xf numFmtId="0" fontId="14" fillId="0" borderId="21" xfId="82" applyFont="1" applyFill="1" applyBorder="1" applyAlignment="1">
      <alignment horizontal="center" vertical="center"/>
      <protection/>
    </xf>
    <xf numFmtId="0" fontId="14" fillId="0" borderId="23" xfId="82" applyFont="1" applyFill="1" applyBorder="1" applyAlignment="1">
      <alignment horizontal="left" vertical="center" wrapText="1"/>
      <protection/>
    </xf>
    <xf numFmtId="183" fontId="14" fillId="19" borderId="10" xfId="82" applyNumberFormat="1" applyFont="1" applyFill="1" applyBorder="1" applyAlignment="1">
      <alignment horizontal="center" vertical="center"/>
      <protection/>
    </xf>
    <xf numFmtId="0" fontId="14" fillId="0" borderId="10" xfId="82" applyFont="1" applyFill="1" applyBorder="1" applyAlignment="1">
      <alignment vertical="center"/>
      <protection/>
    </xf>
    <xf numFmtId="0" fontId="15" fillId="0" borderId="21" xfId="82" applyFont="1" applyFill="1" applyBorder="1" applyAlignment="1">
      <alignment horizontal="center" vertical="center"/>
      <protection/>
    </xf>
    <xf numFmtId="0" fontId="43" fillId="0" borderId="10" xfId="81" applyFont="1" applyBorder="1" applyAlignment="1">
      <alignment horizontal="left" vertical="center" wrapText="1"/>
      <protection/>
    </xf>
    <xf numFmtId="183" fontId="15" fillId="19" borderId="10" xfId="82" applyNumberFormat="1" applyFont="1" applyFill="1" applyBorder="1" applyAlignment="1">
      <alignment horizontal="center" vertical="center"/>
      <protection/>
    </xf>
    <xf numFmtId="0" fontId="15" fillId="0" borderId="10" xfId="82" applyFont="1" applyFill="1" applyBorder="1" applyAlignment="1">
      <alignment vertical="center"/>
      <protection/>
    </xf>
    <xf numFmtId="0" fontId="14" fillId="0" borderId="22" xfId="82" applyFont="1" applyFill="1" applyBorder="1" applyAlignment="1">
      <alignment horizontal="center" vertical="center"/>
      <protection/>
    </xf>
    <xf numFmtId="0" fontId="14" fillId="0" borderId="26" xfId="82" applyFont="1" applyFill="1" applyBorder="1" applyAlignment="1">
      <alignment horizontal="left" vertical="center" wrapText="1"/>
      <protection/>
    </xf>
    <xf numFmtId="183" fontId="14" fillId="19" borderId="27" xfId="82" applyNumberFormat="1" applyFont="1" applyFill="1" applyBorder="1" applyAlignment="1">
      <alignment horizontal="center" vertical="center"/>
      <protection/>
    </xf>
    <xf numFmtId="0" fontId="14" fillId="0" borderId="27" xfId="82" applyFont="1" applyFill="1" applyBorder="1" applyAlignment="1">
      <alignment vertical="center"/>
      <protection/>
    </xf>
    <xf numFmtId="0" fontId="15" fillId="0" borderId="10" xfId="82" applyFont="1" applyFill="1" applyBorder="1" applyAlignment="1">
      <alignment horizontal="center" vertical="center"/>
      <protection/>
    </xf>
    <xf numFmtId="0" fontId="43" fillId="0" borderId="10" xfId="0" applyFont="1" applyBorder="1" applyAlignment="1">
      <alignment horizontal="left" vertical="center" wrapText="1"/>
    </xf>
    <xf numFmtId="0" fontId="2" fillId="0" borderId="10" xfId="0" applyFont="1" applyBorder="1" applyAlignment="1">
      <alignment horizontal="left" vertical="center" wrapText="1"/>
    </xf>
    <xf numFmtId="0" fontId="14" fillId="0" borderId="25" xfId="82" applyFont="1" applyFill="1" applyBorder="1" applyAlignment="1">
      <alignment horizontal="center" vertical="center"/>
      <protection/>
    </xf>
    <xf numFmtId="0" fontId="14" fillId="0" borderId="28" xfId="82" applyFont="1" applyFill="1" applyBorder="1" applyAlignment="1">
      <alignment horizontal="left" vertical="center" wrapText="1"/>
      <protection/>
    </xf>
    <xf numFmtId="180" fontId="14" fillId="19" borderId="15" xfId="82" applyNumberFormat="1" applyFont="1" applyFill="1" applyBorder="1" applyAlignment="1">
      <alignment horizontal="center" vertical="center"/>
      <protection/>
    </xf>
    <xf numFmtId="0" fontId="14" fillId="0" borderId="15" xfId="82" applyFont="1" applyFill="1" applyBorder="1" applyAlignment="1">
      <alignment vertical="center"/>
      <protection/>
    </xf>
    <xf numFmtId="0" fontId="14" fillId="0" borderId="10" xfId="82" applyFont="1" applyFill="1" applyBorder="1" applyAlignment="1">
      <alignment horizontal="center" vertical="center"/>
      <protection/>
    </xf>
  </cellXfs>
  <cellStyles count="85">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常规 12 2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40% - 强调文字颜色 4 2" xfId="44"/>
    <cellStyle name="20% - 强调文字颜色 6" xfId="45"/>
    <cellStyle name="强调文字颜色 2" xfId="46"/>
    <cellStyle name="链接单元格" xfId="47"/>
    <cellStyle name="40% - 强调文字颜色 1 2" xfId="48"/>
    <cellStyle name="汇总" xfId="49"/>
    <cellStyle name="好" xfId="50"/>
    <cellStyle name="40% - 强调文字颜色 2 2" xfId="51"/>
    <cellStyle name="适中" xfId="52"/>
    <cellStyle name="20% - 强调文字颜色 5" xfId="53"/>
    <cellStyle name="强调文字颜色 1" xfId="54"/>
    <cellStyle name="40% - 强调文字颜色 5 2" xfId="55"/>
    <cellStyle name="20% - 强调文字颜色 1" xfId="56"/>
    <cellStyle name="40% - 强调文字颜色 1" xfId="57"/>
    <cellStyle name="20% - 强调文字颜色 2" xfId="58"/>
    <cellStyle name="40% - 强调文字颜色 2" xfId="59"/>
    <cellStyle name="强调文字颜色 3" xfId="60"/>
    <cellStyle name="常规 2_2-1统计表_1"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40% - 强调文字颜色 6"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常规 12 5" xfId="79"/>
    <cellStyle name="40% - 强调文字颜色 3 2" xfId="80"/>
    <cellStyle name="常规 2" xfId="81"/>
    <cellStyle name="常规 4" xfId="82"/>
    <cellStyle name="注释 2" xfId="83"/>
    <cellStyle name="常规 10" xfId="84"/>
    <cellStyle name="常规 7" xfId="85"/>
    <cellStyle name="常规 10 13" xfId="86"/>
    <cellStyle name="常规_统筹整合涉农资金明细表" xfId="87"/>
    <cellStyle name="常规 19" xfId="88"/>
    <cellStyle name="常规 10 4 2" xfId="89"/>
    <cellStyle name="常规_Sheet1 2" xfId="90"/>
    <cellStyle name="常规 21" xfId="91"/>
    <cellStyle name="常规 2 100 3 2 2" xfId="92"/>
    <cellStyle name="常规 11 2" xfId="93"/>
    <cellStyle name="常规 12 4" xfId="94"/>
    <cellStyle name="常规 2 100 3 2 2 2" xfId="95"/>
    <cellStyle name="常规 11 2 2" xfId="96"/>
    <cellStyle name="常规 334" xfId="97"/>
    <cellStyle name="常规 2 100 3 2"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1023</xdr:row>
      <xdr:rowOff>0</xdr:rowOff>
    </xdr:from>
    <xdr:to>
      <xdr:col>5</xdr:col>
      <xdr:colOff>66675</xdr:colOff>
      <xdr:row>1023</xdr:row>
      <xdr:rowOff>228600</xdr:rowOff>
    </xdr:to>
    <xdr:pic>
      <xdr:nvPicPr>
        <xdr:cNvPr id="1" name="Picture 294"/>
        <xdr:cNvPicPr preferRelativeResize="1">
          <a:picLocks noChangeAspect="1"/>
        </xdr:cNvPicPr>
      </xdr:nvPicPr>
      <xdr:blipFill>
        <a:blip r:embed="rId1"/>
        <a:stretch>
          <a:fillRect/>
        </a:stretch>
      </xdr:blipFill>
      <xdr:spPr>
        <a:xfrm>
          <a:off x="6000750" y="581948925"/>
          <a:ext cx="66675" cy="228600"/>
        </a:xfrm>
        <a:prstGeom prst="rect">
          <a:avLst/>
        </a:prstGeom>
        <a:noFill/>
        <a:ln w="9525" cmpd="sng">
          <a:noFill/>
        </a:ln>
      </xdr:spPr>
    </xdr:pic>
    <xdr:clientData/>
  </xdr:twoCellAnchor>
  <xdr:twoCellAnchor editAs="oneCell">
    <xdr:from>
      <xdr:col>5</xdr:col>
      <xdr:colOff>76200</xdr:colOff>
      <xdr:row>1023</xdr:row>
      <xdr:rowOff>0</xdr:rowOff>
    </xdr:from>
    <xdr:to>
      <xdr:col>5</xdr:col>
      <xdr:colOff>142875</xdr:colOff>
      <xdr:row>1023</xdr:row>
      <xdr:rowOff>228600</xdr:rowOff>
    </xdr:to>
    <xdr:pic>
      <xdr:nvPicPr>
        <xdr:cNvPr id="2" name="Picture 295"/>
        <xdr:cNvPicPr preferRelativeResize="1">
          <a:picLocks noChangeAspect="1"/>
        </xdr:cNvPicPr>
      </xdr:nvPicPr>
      <xdr:blipFill>
        <a:blip r:embed="rId1"/>
        <a:stretch>
          <a:fillRect/>
        </a:stretch>
      </xdr:blipFill>
      <xdr:spPr>
        <a:xfrm>
          <a:off x="6076950" y="581948925"/>
          <a:ext cx="66675" cy="228600"/>
        </a:xfrm>
        <a:prstGeom prst="rect">
          <a:avLst/>
        </a:prstGeom>
        <a:noFill/>
        <a:ln w="9525" cmpd="sng">
          <a:noFill/>
        </a:ln>
      </xdr:spPr>
    </xdr:pic>
    <xdr:clientData/>
  </xdr:twoCellAnchor>
  <xdr:twoCellAnchor editAs="oneCell">
    <xdr:from>
      <xdr:col>5</xdr:col>
      <xdr:colOff>152400</xdr:colOff>
      <xdr:row>1023</xdr:row>
      <xdr:rowOff>0</xdr:rowOff>
    </xdr:from>
    <xdr:to>
      <xdr:col>5</xdr:col>
      <xdr:colOff>219075</xdr:colOff>
      <xdr:row>1023</xdr:row>
      <xdr:rowOff>228600</xdr:rowOff>
    </xdr:to>
    <xdr:pic>
      <xdr:nvPicPr>
        <xdr:cNvPr id="3" name="Picture 296"/>
        <xdr:cNvPicPr preferRelativeResize="1">
          <a:picLocks noChangeAspect="1"/>
        </xdr:cNvPicPr>
      </xdr:nvPicPr>
      <xdr:blipFill>
        <a:blip r:embed="rId1"/>
        <a:stretch>
          <a:fillRect/>
        </a:stretch>
      </xdr:blipFill>
      <xdr:spPr>
        <a:xfrm>
          <a:off x="6153150" y="581948925"/>
          <a:ext cx="66675" cy="228600"/>
        </a:xfrm>
        <a:prstGeom prst="rect">
          <a:avLst/>
        </a:prstGeom>
        <a:noFill/>
        <a:ln w="9525" cmpd="sng">
          <a:noFill/>
        </a:ln>
      </xdr:spPr>
    </xdr:pic>
    <xdr:clientData/>
  </xdr:twoCellAnchor>
  <xdr:twoCellAnchor editAs="oneCell">
    <xdr:from>
      <xdr:col>5</xdr:col>
      <xdr:colOff>228600</xdr:colOff>
      <xdr:row>1023</xdr:row>
      <xdr:rowOff>0</xdr:rowOff>
    </xdr:from>
    <xdr:to>
      <xdr:col>5</xdr:col>
      <xdr:colOff>295275</xdr:colOff>
      <xdr:row>1023</xdr:row>
      <xdr:rowOff>228600</xdr:rowOff>
    </xdr:to>
    <xdr:pic>
      <xdr:nvPicPr>
        <xdr:cNvPr id="4" name="Picture 297"/>
        <xdr:cNvPicPr preferRelativeResize="1">
          <a:picLocks noChangeAspect="1"/>
        </xdr:cNvPicPr>
      </xdr:nvPicPr>
      <xdr:blipFill>
        <a:blip r:embed="rId1"/>
        <a:stretch>
          <a:fillRect/>
        </a:stretch>
      </xdr:blipFill>
      <xdr:spPr>
        <a:xfrm>
          <a:off x="6229350" y="581948925"/>
          <a:ext cx="66675" cy="228600"/>
        </a:xfrm>
        <a:prstGeom prst="rect">
          <a:avLst/>
        </a:prstGeom>
        <a:noFill/>
        <a:ln w="9525" cmpd="sng">
          <a:noFill/>
        </a:ln>
      </xdr:spPr>
    </xdr:pic>
    <xdr:clientData/>
  </xdr:twoCellAnchor>
  <xdr:twoCellAnchor editAs="oneCell">
    <xdr:from>
      <xdr:col>5</xdr:col>
      <xdr:colOff>304800</xdr:colOff>
      <xdr:row>1023</xdr:row>
      <xdr:rowOff>0</xdr:rowOff>
    </xdr:from>
    <xdr:to>
      <xdr:col>5</xdr:col>
      <xdr:colOff>371475</xdr:colOff>
      <xdr:row>1023</xdr:row>
      <xdr:rowOff>228600</xdr:rowOff>
    </xdr:to>
    <xdr:pic>
      <xdr:nvPicPr>
        <xdr:cNvPr id="5" name="Picture 298"/>
        <xdr:cNvPicPr preferRelativeResize="1">
          <a:picLocks noChangeAspect="1"/>
        </xdr:cNvPicPr>
      </xdr:nvPicPr>
      <xdr:blipFill>
        <a:blip r:embed="rId1"/>
        <a:stretch>
          <a:fillRect/>
        </a:stretch>
      </xdr:blipFill>
      <xdr:spPr>
        <a:xfrm>
          <a:off x="6305550" y="581948925"/>
          <a:ext cx="66675" cy="228600"/>
        </a:xfrm>
        <a:prstGeom prst="rect">
          <a:avLst/>
        </a:prstGeom>
        <a:noFill/>
        <a:ln w="9525" cmpd="sng">
          <a:noFill/>
        </a:ln>
      </xdr:spPr>
    </xdr:pic>
    <xdr:clientData/>
  </xdr:twoCellAnchor>
  <xdr:twoCellAnchor editAs="oneCell">
    <xdr:from>
      <xdr:col>5</xdr:col>
      <xdr:colOff>381000</xdr:colOff>
      <xdr:row>1023</xdr:row>
      <xdr:rowOff>0</xdr:rowOff>
    </xdr:from>
    <xdr:to>
      <xdr:col>5</xdr:col>
      <xdr:colOff>447675</xdr:colOff>
      <xdr:row>1023</xdr:row>
      <xdr:rowOff>228600</xdr:rowOff>
    </xdr:to>
    <xdr:pic>
      <xdr:nvPicPr>
        <xdr:cNvPr id="6" name="Picture 299"/>
        <xdr:cNvPicPr preferRelativeResize="1">
          <a:picLocks noChangeAspect="1"/>
        </xdr:cNvPicPr>
      </xdr:nvPicPr>
      <xdr:blipFill>
        <a:blip r:embed="rId1"/>
        <a:stretch>
          <a:fillRect/>
        </a:stretch>
      </xdr:blipFill>
      <xdr:spPr>
        <a:xfrm>
          <a:off x="6381750" y="581948925"/>
          <a:ext cx="66675" cy="228600"/>
        </a:xfrm>
        <a:prstGeom prst="rect">
          <a:avLst/>
        </a:prstGeom>
        <a:noFill/>
        <a:ln w="9525" cmpd="sng">
          <a:noFill/>
        </a:ln>
      </xdr:spPr>
    </xdr:pic>
    <xdr:clientData/>
  </xdr:twoCellAnchor>
  <xdr:twoCellAnchor editAs="oneCell">
    <xdr:from>
      <xdr:col>5</xdr:col>
      <xdr:colOff>457200</xdr:colOff>
      <xdr:row>1023</xdr:row>
      <xdr:rowOff>0</xdr:rowOff>
    </xdr:from>
    <xdr:to>
      <xdr:col>5</xdr:col>
      <xdr:colOff>523875</xdr:colOff>
      <xdr:row>1023</xdr:row>
      <xdr:rowOff>228600</xdr:rowOff>
    </xdr:to>
    <xdr:pic>
      <xdr:nvPicPr>
        <xdr:cNvPr id="7" name="Picture 300"/>
        <xdr:cNvPicPr preferRelativeResize="1">
          <a:picLocks noChangeAspect="1"/>
        </xdr:cNvPicPr>
      </xdr:nvPicPr>
      <xdr:blipFill>
        <a:blip r:embed="rId1"/>
        <a:stretch>
          <a:fillRect/>
        </a:stretch>
      </xdr:blipFill>
      <xdr:spPr>
        <a:xfrm>
          <a:off x="6457950" y="581948925"/>
          <a:ext cx="66675" cy="228600"/>
        </a:xfrm>
        <a:prstGeom prst="rect">
          <a:avLst/>
        </a:prstGeom>
        <a:noFill/>
        <a:ln w="9525" cmpd="sng">
          <a:noFill/>
        </a:ln>
      </xdr:spPr>
    </xdr:pic>
    <xdr:clientData/>
  </xdr:twoCellAnchor>
  <xdr:twoCellAnchor editAs="oneCell">
    <xdr:from>
      <xdr:col>5</xdr:col>
      <xdr:colOff>533400</xdr:colOff>
      <xdr:row>1023</xdr:row>
      <xdr:rowOff>0</xdr:rowOff>
    </xdr:from>
    <xdr:to>
      <xdr:col>5</xdr:col>
      <xdr:colOff>600075</xdr:colOff>
      <xdr:row>1023</xdr:row>
      <xdr:rowOff>228600</xdr:rowOff>
    </xdr:to>
    <xdr:pic>
      <xdr:nvPicPr>
        <xdr:cNvPr id="8" name="Picture 301"/>
        <xdr:cNvPicPr preferRelativeResize="1">
          <a:picLocks noChangeAspect="1"/>
        </xdr:cNvPicPr>
      </xdr:nvPicPr>
      <xdr:blipFill>
        <a:blip r:embed="rId1"/>
        <a:stretch>
          <a:fillRect/>
        </a:stretch>
      </xdr:blipFill>
      <xdr:spPr>
        <a:xfrm>
          <a:off x="6534150" y="581948925"/>
          <a:ext cx="66675" cy="228600"/>
        </a:xfrm>
        <a:prstGeom prst="rect">
          <a:avLst/>
        </a:prstGeom>
        <a:noFill/>
        <a:ln w="9525" cmpd="sng">
          <a:noFill/>
        </a:ln>
      </xdr:spPr>
    </xdr:pic>
    <xdr:clientData/>
  </xdr:twoCellAnchor>
  <xdr:twoCellAnchor editAs="oneCell">
    <xdr:from>
      <xdr:col>5</xdr:col>
      <xdr:colOff>609600</xdr:colOff>
      <xdr:row>1023</xdr:row>
      <xdr:rowOff>0</xdr:rowOff>
    </xdr:from>
    <xdr:to>
      <xdr:col>5</xdr:col>
      <xdr:colOff>676275</xdr:colOff>
      <xdr:row>1023</xdr:row>
      <xdr:rowOff>228600</xdr:rowOff>
    </xdr:to>
    <xdr:pic>
      <xdr:nvPicPr>
        <xdr:cNvPr id="9" name="Picture 302"/>
        <xdr:cNvPicPr preferRelativeResize="1">
          <a:picLocks noChangeAspect="1"/>
        </xdr:cNvPicPr>
      </xdr:nvPicPr>
      <xdr:blipFill>
        <a:blip r:embed="rId1"/>
        <a:stretch>
          <a:fillRect/>
        </a:stretch>
      </xdr:blipFill>
      <xdr:spPr>
        <a:xfrm>
          <a:off x="6610350" y="581948925"/>
          <a:ext cx="66675" cy="228600"/>
        </a:xfrm>
        <a:prstGeom prst="rect">
          <a:avLst/>
        </a:prstGeom>
        <a:noFill/>
        <a:ln w="9525" cmpd="sng">
          <a:noFill/>
        </a:ln>
      </xdr:spPr>
    </xdr:pic>
    <xdr:clientData/>
  </xdr:twoCellAnchor>
  <xdr:twoCellAnchor editAs="oneCell">
    <xdr:from>
      <xdr:col>6</xdr:col>
      <xdr:colOff>0</xdr:colOff>
      <xdr:row>1023</xdr:row>
      <xdr:rowOff>0</xdr:rowOff>
    </xdr:from>
    <xdr:to>
      <xdr:col>6</xdr:col>
      <xdr:colOff>66675</xdr:colOff>
      <xdr:row>1023</xdr:row>
      <xdr:rowOff>228600</xdr:rowOff>
    </xdr:to>
    <xdr:pic>
      <xdr:nvPicPr>
        <xdr:cNvPr id="10" name="Picture 303"/>
        <xdr:cNvPicPr preferRelativeResize="1">
          <a:picLocks noChangeAspect="1"/>
        </xdr:cNvPicPr>
      </xdr:nvPicPr>
      <xdr:blipFill>
        <a:blip r:embed="rId1"/>
        <a:stretch>
          <a:fillRect/>
        </a:stretch>
      </xdr:blipFill>
      <xdr:spPr>
        <a:xfrm>
          <a:off x="8086725" y="581948925"/>
          <a:ext cx="66675" cy="228600"/>
        </a:xfrm>
        <a:prstGeom prst="rect">
          <a:avLst/>
        </a:prstGeom>
        <a:noFill/>
        <a:ln w="9525" cmpd="sng">
          <a:noFill/>
        </a:ln>
      </xdr:spPr>
    </xdr:pic>
    <xdr:clientData/>
  </xdr:twoCellAnchor>
  <xdr:twoCellAnchor editAs="oneCell">
    <xdr:from>
      <xdr:col>6</xdr:col>
      <xdr:colOff>76200</xdr:colOff>
      <xdr:row>1023</xdr:row>
      <xdr:rowOff>0</xdr:rowOff>
    </xdr:from>
    <xdr:to>
      <xdr:col>6</xdr:col>
      <xdr:colOff>142875</xdr:colOff>
      <xdr:row>1023</xdr:row>
      <xdr:rowOff>228600</xdr:rowOff>
    </xdr:to>
    <xdr:pic>
      <xdr:nvPicPr>
        <xdr:cNvPr id="11" name="Picture 304"/>
        <xdr:cNvPicPr preferRelativeResize="1">
          <a:picLocks noChangeAspect="1"/>
        </xdr:cNvPicPr>
      </xdr:nvPicPr>
      <xdr:blipFill>
        <a:blip r:embed="rId1"/>
        <a:stretch>
          <a:fillRect/>
        </a:stretch>
      </xdr:blipFill>
      <xdr:spPr>
        <a:xfrm>
          <a:off x="8162925" y="581948925"/>
          <a:ext cx="66675" cy="228600"/>
        </a:xfrm>
        <a:prstGeom prst="rect">
          <a:avLst/>
        </a:prstGeom>
        <a:noFill/>
        <a:ln w="9525" cmpd="sng">
          <a:noFill/>
        </a:ln>
      </xdr:spPr>
    </xdr:pic>
    <xdr:clientData/>
  </xdr:twoCellAnchor>
  <xdr:twoCellAnchor editAs="oneCell">
    <xdr:from>
      <xdr:col>6</xdr:col>
      <xdr:colOff>152400</xdr:colOff>
      <xdr:row>1023</xdr:row>
      <xdr:rowOff>0</xdr:rowOff>
    </xdr:from>
    <xdr:to>
      <xdr:col>6</xdr:col>
      <xdr:colOff>219075</xdr:colOff>
      <xdr:row>1023</xdr:row>
      <xdr:rowOff>228600</xdr:rowOff>
    </xdr:to>
    <xdr:pic>
      <xdr:nvPicPr>
        <xdr:cNvPr id="12" name="Picture 305"/>
        <xdr:cNvPicPr preferRelativeResize="1">
          <a:picLocks noChangeAspect="1"/>
        </xdr:cNvPicPr>
      </xdr:nvPicPr>
      <xdr:blipFill>
        <a:blip r:embed="rId1"/>
        <a:stretch>
          <a:fillRect/>
        </a:stretch>
      </xdr:blipFill>
      <xdr:spPr>
        <a:xfrm>
          <a:off x="8239125" y="581948925"/>
          <a:ext cx="66675" cy="228600"/>
        </a:xfrm>
        <a:prstGeom prst="rect">
          <a:avLst/>
        </a:prstGeom>
        <a:noFill/>
        <a:ln w="9525" cmpd="sng">
          <a:noFill/>
        </a:ln>
      </xdr:spPr>
    </xdr:pic>
    <xdr:clientData/>
  </xdr:twoCellAnchor>
  <xdr:twoCellAnchor editAs="oneCell">
    <xdr:from>
      <xdr:col>12</xdr:col>
      <xdr:colOff>0</xdr:colOff>
      <xdr:row>1023</xdr:row>
      <xdr:rowOff>0</xdr:rowOff>
    </xdr:from>
    <xdr:to>
      <xdr:col>12</xdr:col>
      <xdr:colOff>57150</xdr:colOff>
      <xdr:row>1023</xdr:row>
      <xdr:rowOff>247650</xdr:rowOff>
    </xdr:to>
    <xdr:pic>
      <xdr:nvPicPr>
        <xdr:cNvPr id="13" name="Picture 306"/>
        <xdr:cNvPicPr preferRelativeResize="1">
          <a:picLocks noChangeAspect="1"/>
        </xdr:cNvPicPr>
      </xdr:nvPicPr>
      <xdr:blipFill>
        <a:blip r:embed="rId2"/>
        <a:stretch>
          <a:fillRect/>
        </a:stretch>
      </xdr:blipFill>
      <xdr:spPr>
        <a:xfrm>
          <a:off x="12639675" y="581948925"/>
          <a:ext cx="57150" cy="247650"/>
        </a:xfrm>
        <a:prstGeom prst="rect">
          <a:avLst/>
        </a:prstGeom>
        <a:noFill/>
        <a:ln w="9525" cmpd="sng">
          <a:noFill/>
        </a:ln>
      </xdr:spPr>
    </xdr:pic>
    <xdr:clientData/>
  </xdr:twoCellAnchor>
  <xdr:twoCellAnchor editAs="oneCell">
    <xdr:from>
      <xdr:col>6</xdr:col>
      <xdr:colOff>114300</xdr:colOff>
      <xdr:row>1023</xdr:row>
      <xdr:rowOff>0</xdr:rowOff>
    </xdr:from>
    <xdr:to>
      <xdr:col>6</xdr:col>
      <xdr:colOff>200025</xdr:colOff>
      <xdr:row>1023</xdr:row>
      <xdr:rowOff>266700</xdr:rowOff>
    </xdr:to>
    <xdr:pic>
      <xdr:nvPicPr>
        <xdr:cNvPr id="14" name="Picture 307"/>
        <xdr:cNvPicPr preferRelativeResize="1">
          <a:picLocks noChangeAspect="1"/>
        </xdr:cNvPicPr>
      </xdr:nvPicPr>
      <xdr:blipFill>
        <a:blip r:embed="rId3"/>
        <a:stretch>
          <a:fillRect/>
        </a:stretch>
      </xdr:blipFill>
      <xdr:spPr>
        <a:xfrm>
          <a:off x="8201025" y="581948925"/>
          <a:ext cx="85725" cy="266700"/>
        </a:xfrm>
        <a:prstGeom prst="rect">
          <a:avLst/>
        </a:prstGeom>
        <a:noFill/>
        <a:ln w="9525" cmpd="sng">
          <a:noFill/>
        </a:ln>
      </xdr:spPr>
    </xdr:pic>
    <xdr:clientData/>
  </xdr:twoCellAnchor>
  <xdr:twoCellAnchor editAs="oneCell">
    <xdr:from>
      <xdr:col>5</xdr:col>
      <xdr:colOff>0</xdr:colOff>
      <xdr:row>989</xdr:row>
      <xdr:rowOff>0</xdr:rowOff>
    </xdr:from>
    <xdr:to>
      <xdr:col>5</xdr:col>
      <xdr:colOff>66675</xdr:colOff>
      <xdr:row>989</xdr:row>
      <xdr:rowOff>238125</xdr:rowOff>
    </xdr:to>
    <xdr:pic>
      <xdr:nvPicPr>
        <xdr:cNvPr id="15" name="Picture 308"/>
        <xdr:cNvPicPr preferRelativeResize="1">
          <a:picLocks noChangeAspect="1"/>
        </xdr:cNvPicPr>
      </xdr:nvPicPr>
      <xdr:blipFill>
        <a:blip r:embed="rId1"/>
        <a:stretch>
          <a:fillRect/>
        </a:stretch>
      </xdr:blipFill>
      <xdr:spPr>
        <a:xfrm>
          <a:off x="6000750" y="563708550"/>
          <a:ext cx="66675" cy="238125"/>
        </a:xfrm>
        <a:prstGeom prst="rect">
          <a:avLst/>
        </a:prstGeom>
        <a:noFill/>
        <a:ln w="9525" cmpd="sng">
          <a:noFill/>
        </a:ln>
      </xdr:spPr>
    </xdr:pic>
    <xdr:clientData/>
  </xdr:twoCellAnchor>
  <xdr:twoCellAnchor editAs="oneCell">
    <xdr:from>
      <xdr:col>5</xdr:col>
      <xdr:colOff>76200</xdr:colOff>
      <xdr:row>989</xdr:row>
      <xdr:rowOff>0</xdr:rowOff>
    </xdr:from>
    <xdr:to>
      <xdr:col>5</xdr:col>
      <xdr:colOff>142875</xdr:colOff>
      <xdr:row>989</xdr:row>
      <xdr:rowOff>238125</xdr:rowOff>
    </xdr:to>
    <xdr:pic>
      <xdr:nvPicPr>
        <xdr:cNvPr id="16" name="Picture 309"/>
        <xdr:cNvPicPr preferRelativeResize="1">
          <a:picLocks noChangeAspect="1"/>
        </xdr:cNvPicPr>
      </xdr:nvPicPr>
      <xdr:blipFill>
        <a:blip r:embed="rId1"/>
        <a:stretch>
          <a:fillRect/>
        </a:stretch>
      </xdr:blipFill>
      <xdr:spPr>
        <a:xfrm>
          <a:off x="6076950" y="563708550"/>
          <a:ext cx="66675" cy="238125"/>
        </a:xfrm>
        <a:prstGeom prst="rect">
          <a:avLst/>
        </a:prstGeom>
        <a:noFill/>
        <a:ln w="9525" cmpd="sng">
          <a:noFill/>
        </a:ln>
      </xdr:spPr>
    </xdr:pic>
    <xdr:clientData/>
  </xdr:twoCellAnchor>
  <xdr:twoCellAnchor editAs="oneCell">
    <xdr:from>
      <xdr:col>5</xdr:col>
      <xdr:colOff>152400</xdr:colOff>
      <xdr:row>989</xdr:row>
      <xdr:rowOff>0</xdr:rowOff>
    </xdr:from>
    <xdr:to>
      <xdr:col>5</xdr:col>
      <xdr:colOff>219075</xdr:colOff>
      <xdr:row>989</xdr:row>
      <xdr:rowOff>238125</xdr:rowOff>
    </xdr:to>
    <xdr:pic>
      <xdr:nvPicPr>
        <xdr:cNvPr id="17" name="Picture 310"/>
        <xdr:cNvPicPr preferRelativeResize="1">
          <a:picLocks noChangeAspect="1"/>
        </xdr:cNvPicPr>
      </xdr:nvPicPr>
      <xdr:blipFill>
        <a:blip r:embed="rId1"/>
        <a:stretch>
          <a:fillRect/>
        </a:stretch>
      </xdr:blipFill>
      <xdr:spPr>
        <a:xfrm>
          <a:off x="6153150" y="563708550"/>
          <a:ext cx="66675" cy="238125"/>
        </a:xfrm>
        <a:prstGeom prst="rect">
          <a:avLst/>
        </a:prstGeom>
        <a:noFill/>
        <a:ln w="9525" cmpd="sng">
          <a:noFill/>
        </a:ln>
      </xdr:spPr>
    </xdr:pic>
    <xdr:clientData/>
  </xdr:twoCellAnchor>
  <xdr:twoCellAnchor editAs="oneCell">
    <xdr:from>
      <xdr:col>5</xdr:col>
      <xdr:colOff>228600</xdr:colOff>
      <xdr:row>989</xdr:row>
      <xdr:rowOff>0</xdr:rowOff>
    </xdr:from>
    <xdr:to>
      <xdr:col>5</xdr:col>
      <xdr:colOff>295275</xdr:colOff>
      <xdr:row>989</xdr:row>
      <xdr:rowOff>238125</xdr:rowOff>
    </xdr:to>
    <xdr:pic>
      <xdr:nvPicPr>
        <xdr:cNvPr id="18" name="Picture 311"/>
        <xdr:cNvPicPr preferRelativeResize="1">
          <a:picLocks noChangeAspect="1"/>
        </xdr:cNvPicPr>
      </xdr:nvPicPr>
      <xdr:blipFill>
        <a:blip r:embed="rId1"/>
        <a:stretch>
          <a:fillRect/>
        </a:stretch>
      </xdr:blipFill>
      <xdr:spPr>
        <a:xfrm>
          <a:off x="6229350" y="563708550"/>
          <a:ext cx="66675" cy="238125"/>
        </a:xfrm>
        <a:prstGeom prst="rect">
          <a:avLst/>
        </a:prstGeom>
        <a:noFill/>
        <a:ln w="9525" cmpd="sng">
          <a:noFill/>
        </a:ln>
      </xdr:spPr>
    </xdr:pic>
    <xdr:clientData/>
  </xdr:twoCellAnchor>
  <xdr:twoCellAnchor editAs="oneCell">
    <xdr:from>
      <xdr:col>5</xdr:col>
      <xdr:colOff>304800</xdr:colOff>
      <xdr:row>989</xdr:row>
      <xdr:rowOff>0</xdr:rowOff>
    </xdr:from>
    <xdr:to>
      <xdr:col>5</xdr:col>
      <xdr:colOff>371475</xdr:colOff>
      <xdr:row>989</xdr:row>
      <xdr:rowOff>238125</xdr:rowOff>
    </xdr:to>
    <xdr:pic>
      <xdr:nvPicPr>
        <xdr:cNvPr id="19" name="Picture 312"/>
        <xdr:cNvPicPr preferRelativeResize="1">
          <a:picLocks noChangeAspect="1"/>
        </xdr:cNvPicPr>
      </xdr:nvPicPr>
      <xdr:blipFill>
        <a:blip r:embed="rId1"/>
        <a:stretch>
          <a:fillRect/>
        </a:stretch>
      </xdr:blipFill>
      <xdr:spPr>
        <a:xfrm>
          <a:off x="6305550" y="563708550"/>
          <a:ext cx="66675" cy="238125"/>
        </a:xfrm>
        <a:prstGeom prst="rect">
          <a:avLst/>
        </a:prstGeom>
        <a:noFill/>
        <a:ln w="9525" cmpd="sng">
          <a:noFill/>
        </a:ln>
      </xdr:spPr>
    </xdr:pic>
    <xdr:clientData/>
  </xdr:twoCellAnchor>
  <xdr:twoCellAnchor editAs="oneCell">
    <xdr:from>
      <xdr:col>5</xdr:col>
      <xdr:colOff>381000</xdr:colOff>
      <xdr:row>989</xdr:row>
      <xdr:rowOff>0</xdr:rowOff>
    </xdr:from>
    <xdr:to>
      <xdr:col>5</xdr:col>
      <xdr:colOff>447675</xdr:colOff>
      <xdr:row>989</xdr:row>
      <xdr:rowOff>238125</xdr:rowOff>
    </xdr:to>
    <xdr:pic>
      <xdr:nvPicPr>
        <xdr:cNvPr id="20" name="Picture 313"/>
        <xdr:cNvPicPr preferRelativeResize="1">
          <a:picLocks noChangeAspect="1"/>
        </xdr:cNvPicPr>
      </xdr:nvPicPr>
      <xdr:blipFill>
        <a:blip r:embed="rId1"/>
        <a:stretch>
          <a:fillRect/>
        </a:stretch>
      </xdr:blipFill>
      <xdr:spPr>
        <a:xfrm>
          <a:off x="6381750" y="563708550"/>
          <a:ext cx="66675" cy="238125"/>
        </a:xfrm>
        <a:prstGeom prst="rect">
          <a:avLst/>
        </a:prstGeom>
        <a:noFill/>
        <a:ln w="9525" cmpd="sng">
          <a:noFill/>
        </a:ln>
      </xdr:spPr>
    </xdr:pic>
    <xdr:clientData/>
  </xdr:twoCellAnchor>
  <xdr:twoCellAnchor editAs="oneCell">
    <xdr:from>
      <xdr:col>5</xdr:col>
      <xdr:colOff>457200</xdr:colOff>
      <xdr:row>989</xdr:row>
      <xdr:rowOff>0</xdr:rowOff>
    </xdr:from>
    <xdr:to>
      <xdr:col>5</xdr:col>
      <xdr:colOff>523875</xdr:colOff>
      <xdr:row>989</xdr:row>
      <xdr:rowOff>238125</xdr:rowOff>
    </xdr:to>
    <xdr:pic>
      <xdr:nvPicPr>
        <xdr:cNvPr id="21" name="Picture 314"/>
        <xdr:cNvPicPr preferRelativeResize="1">
          <a:picLocks noChangeAspect="1"/>
        </xdr:cNvPicPr>
      </xdr:nvPicPr>
      <xdr:blipFill>
        <a:blip r:embed="rId1"/>
        <a:stretch>
          <a:fillRect/>
        </a:stretch>
      </xdr:blipFill>
      <xdr:spPr>
        <a:xfrm>
          <a:off x="6457950" y="563708550"/>
          <a:ext cx="66675" cy="238125"/>
        </a:xfrm>
        <a:prstGeom prst="rect">
          <a:avLst/>
        </a:prstGeom>
        <a:noFill/>
        <a:ln w="9525" cmpd="sng">
          <a:noFill/>
        </a:ln>
      </xdr:spPr>
    </xdr:pic>
    <xdr:clientData/>
  </xdr:twoCellAnchor>
  <xdr:twoCellAnchor editAs="oneCell">
    <xdr:from>
      <xdr:col>5</xdr:col>
      <xdr:colOff>533400</xdr:colOff>
      <xdr:row>989</xdr:row>
      <xdr:rowOff>0</xdr:rowOff>
    </xdr:from>
    <xdr:to>
      <xdr:col>5</xdr:col>
      <xdr:colOff>600075</xdr:colOff>
      <xdr:row>989</xdr:row>
      <xdr:rowOff>238125</xdr:rowOff>
    </xdr:to>
    <xdr:pic>
      <xdr:nvPicPr>
        <xdr:cNvPr id="22" name="Picture 315"/>
        <xdr:cNvPicPr preferRelativeResize="1">
          <a:picLocks noChangeAspect="1"/>
        </xdr:cNvPicPr>
      </xdr:nvPicPr>
      <xdr:blipFill>
        <a:blip r:embed="rId1"/>
        <a:stretch>
          <a:fillRect/>
        </a:stretch>
      </xdr:blipFill>
      <xdr:spPr>
        <a:xfrm>
          <a:off x="6534150" y="563708550"/>
          <a:ext cx="66675" cy="238125"/>
        </a:xfrm>
        <a:prstGeom prst="rect">
          <a:avLst/>
        </a:prstGeom>
        <a:noFill/>
        <a:ln w="9525" cmpd="sng">
          <a:noFill/>
        </a:ln>
      </xdr:spPr>
    </xdr:pic>
    <xdr:clientData/>
  </xdr:twoCellAnchor>
  <xdr:twoCellAnchor editAs="oneCell">
    <xdr:from>
      <xdr:col>5</xdr:col>
      <xdr:colOff>609600</xdr:colOff>
      <xdr:row>989</xdr:row>
      <xdr:rowOff>0</xdr:rowOff>
    </xdr:from>
    <xdr:to>
      <xdr:col>5</xdr:col>
      <xdr:colOff>676275</xdr:colOff>
      <xdr:row>989</xdr:row>
      <xdr:rowOff>238125</xdr:rowOff>
    </xdr:to>
    <xdr:pic>
      <xdr:nvPicPr>
        <xdr:cNvPr id="23" name="Picture 316"/>
        <xdr:cNvPicPr preferRelativeResize="1">
          <a:picLocks noChangeAspect="1"/>
        </xdr:cNvPicPr>
      </xdr:nvPicPr>
      <xdr:blipFill>
        <a:blip r:embed="rId1"/>
        <a:stretch>
          <a:fillRect/>
        </a:stretch>
      </xdr:blipFill>
      <xdr:spPr>
        <a:xfrm>
          <a:off x="6610350" y="563708550"/>
          <a:ext cx="66675" cy="238125"/>
        </a:xfrm>
        <a:prstGeom prst="rect">
          <a:avLst/>
        </a:prstGeom>
        <a:noFill/>
        <a:ln w="9525" cmpd="sng">
          <a:noFill/>
        </a:ln>
      </xdr:spPr>
    </xdr:pic>
    <xdr:clientData/>
  </xdr:twoCellAnchor>
  <xdr:twoCellAnchor editAs="oneCell">
    <xdr:from>
      <xdr:col>6</xdr:col>
      <xdr:colOff>0</xdr:colOff>
      <xdr:row>989</xdr:row>
      <xdr:rowOff>0</xdr:rowOff>
    </xdr:from>
    <xdr:to>
      <xdr:col>6</xdr:col>
      <xdr:colOff>66675</xdr:colOff>
      <xdr:row>989</xdr:row>
      <xdr:rowOff>238125</xdr:rowOff>
    </xdr:to>
    <xdr:pic>
      <xdr:nvPicPr>
        <xdr:cNvPr id="24" name="Picture 317"/>
        <xdr:cNvPicPr preferRelativeResize="1">
          <a:picLocks noChangeAspect="1"/>
        </xdr:cNvPicPr>
      </xdr:nvPicPr>
      <xdr:blipFill>
        <a:blip r:embed="rId1"/>
        <a:stretch>
          <a:fillRect/>
        </a:stretch>
      </xdr:blipFill>
      <xdr:spPr>
        <a:xfrm>
          <a:off x="8086725" y="563708550"/>
          <a:ext cx="66675" cy="238125"/>
        </a:xfrm>
        <a:prstGeom prst="rect">
          <a:avLst/>
        </a:prstGeom>
        <a:noFill/>
        <a:ln w="9525" cmpd="sng">
          <a:noFill/>
        </a:ln>
      </xdr:spPr>
    </xdr:pic>
    <xdr:clientData/>
  </xdr:twoCellAnchor>
  <xdr:twoCellAnchor editAs="oneCell">
    <xdr:from>
      <xdr:col>6</xdr:col>
      <xdr:colOff>76200</xdr:colOff>
      <xdr:row>989</xdr:row>
      <xdr:rowOff>0</xdr:rowOff>
    </xdr:from>
    <xdr:to>
      <xdr:col>6</xdr:col>
      <xdr:colOff>142875</xdr:colOff>
      <xdr:row>989</xdr:row>
      <xdr:rowOff>238125</xdr:rowOff>
    </xdr:to>
    <xdr:pic>
      <xdr:nvPicPr>
        <xdr:cNvPr id="25" name="Picture 318"/>
        <xdr:cNvPicPr preferRelativeResize="1">
          <a:picLocks noChangeAspect="1"/>
        </xdr:cNvPicPr>
      </xdr:nvPicPr>
      <xdr:blipFill>
        <a:blip r:embed="rId1"/>
        <a:stretch>
          <a:fillRect/>
        </a:stretch>
      </xdr:blipFill>
      <xdr:spPr>
        <a:xfrm>
          <a:off x="8162925" y="563708550"/>
          <a:ext cx="66675" cy="238125"/>
        </a:xfrm>
        <a:prstGeom prst="rect">
          <a:avLst/>
        </a:prstGeom>
        <a:noFill/>
        <a:ln w="9525" cmpd="sng">
          <a:noFill/>
        </a:ln>
      </xdr:spPr>
    </xdr:pic>
    <xdr:clientData/>
  </xdr:twoCellAnchor>
  <xdr:twoCellAnchor editAs="oneCell">
    <xdr:from>
      <xdr:col>6</xdr:col>
      <xdr:colOff>152400</xdr:colOff>
      <xdr:row>989</xdr:row>
      <xdr:rowOff>0</xdr:rowOff>
    </xdr:from>
    <xdr:to>
      <xdr:col>6</xdr:col>
      <xdr:colOff>219075</xdr:colOff>
      <xdr:row>989</xdr:row>
      <xdr:rowOff>238125</xdr:rowOff>
    </xdr:to>
    <xdr:pic>
      <xdr:nvPicPr>
        <xdr:cNvPr id="26" name="Picture 319"/>
        <xdr:cNvPicPr preferRelativeResize="1">
          <a:picLocks noChangeAspect="1"/>
        </xdr:cNvPicPr>
      </xdr:nvPicPr>
      <xdr:blipFill>
        <a:blip r:embed="rId1"/>
        <a:stretch>
          <a:fillRect/>
        </a:stretch>
      </xdr:blipFill>
      <xdr:spPr>
        <a:xfrm>
          <a:off x="8239125" y="563708550"/>
          <a:ext cx="66675" cy="238125"/>
        </a:xfrm>
        <a:prstGeom prst="rect">
          <a:avLst/>
        </a:prstGeom>
        <a:noFill/>
        <a:ln w="9525" cmpd="sng">
          <a:noFill/>
        </a:ln>
      </xdr:spPr>
    </xdr:pic>
    <xdr:clientData/>
  </xdr:twoCellAnchor>
  <xdr:twoCellAnchor editAs="oneCell">
    <xdr:from>
      <xdr:col>12</xdr:col>
      <xdr:colOff>0</xdr:colOff>
      <xdr:row>989</xdr:row>
      <xdr:rowOff>0</xdr:rowOff>
    </xdr:from>
    <xdr:to>
      <xdr:col>12</xdr:col>
      <xdr:colOff>57150</xdr:colOff>
      <xdr:row>989</xdr:row>
      <xdr:rowOff>238125</xdr:rowOff>
    </xdr:to>
    <xdr:pic>
      <xdr:nvPicPr>
        <xdr:cNvPr id="27" name="Picture 320"/>
        <xdr:cNvPicPr preferRelativeResize="1">
          <a:picLocks noChangeAspect="1"/>
        </xdr:cNvPicPr>
      </xdr:nvPicPr>
      <xdr:blipFill>
        <a:blip r:embed="rId2"/>
        <a:stretch>
          <a:fillRect/>
        </a:stretch>
      </xdr:blipFill>
      <xdr:spPr>
        <a:xfrm>
          <a:off x="12639675" y="563708550"/>
          <a:ext cx="57150" cy="238125"/>
        </a:xfrm>
        <a:prstGeom prst="rect">
          <a:avLst/>
        </a:prstGeom>
        <a:noFill/>
        <a:ln w="9525" cmpd="sng">
          <a:noFill/>
        </a:ln>
      </xdr:spPr>
    </xdr:pic>
    <xdr:clientData/>
  </xdr:twoCellAnchor>
  <xdr:twoCellAnchor editAs="oneCell">
    <xdr:from>
      <xdr:col>6</xdr:col>
      <xdr:colOff>114300</xdr:colOff>
      <xdr:row>989</xdr:row>
      <xdr:rowOff>0</xdr:rowOff>
    </xdr:from>
    <xdr:to>
      <xdr:col>6</xdr:col>
      <xdr:colOff>200025</xdr:colOff>
      <xdr:row>989</xdr:row>
      <xdr:rowOff>266700</xdr:rowOff>
    </xdr:to>
    <xdr:pic>
      <xdr:nvPicPr>
        <xdr:cNvPr id="28" name="Picture 321"/>
        <xdr:cNvPicPr preferRelativeResize="1">
          <a:picLocks noChangeAspect="1"/>
        </xdr:cNvPicPr>
      </xdr:nvPicPr>
      <xdr:blipFill>
        <a:blip r:embed="rId3"/>
        <a:stretch>
          <a:fillRect/>
        </a:stretch>
      </xdr:blipFill>
      <xdr:spPr>
        <a:xfrm>
          <a:off x="8201025" y="563708550"/>
          <a:ext cx="85725" cy="266700"/>
        </a:xfrm>
        <a:prstGeom prst="rect">
          <a:avLst/>
        </a:prstGeom>
        <a:noFill/>
        <a:ln w="9525" cmpd="sng">
          <a:noFill/>
        </a:ln>
      </xdr:spPr>
    </xdr:pic>
    <xdr:clientData/>
  </xdr:twoCellAnchor>
  <xdr:twoCellAnchor editAs="oneCell">
    <xdr:from>
      <xdr:col>5</xdr:col>
      <xdr:colOff>0</xdr:colOff>
      <xdr:row>989</xdr:row>
      <xdr:rowOff>0</xdr:rowOff>
    </xdr:from>
    <xdr:to>
      <xdr:col>5</xdr:col>
      <xdr:colOff>66675</xdr:colOff>
      <xdr:row>989</xdr:row>
      <xdr:rowOff>228600</xdr:rowOff>
    </xdr:to>
    <xdr:pic>
      <xdr:nvPicPr>
        <xdr:cNvPr id="29" name="Picture 322"/>
        <xdr:cNvPicPr preferRelativeResize="1">
          <a:picLocks noChangeAspect="1"/>
        </xdr:cNvPicPr>
      </xdr:nvPicPr>
      <xdr:blipFill>
        <a:blip r:embed="rId1"/>
        <a:stretch>
          <a:fillRect/>
        </a:stretch>
      </xdr:blipFill>
      <xdr:spPr>
        <a:xfrm>
          <a:off x="6000750" y="563708550"/>
          <a:ext cx="66675" cy="228600"/>
        </a:xfrm>
        <a:prstGeom prst="rect">
          <a:avLst/>
        </a:prstGeom>
        <a:noFill/>
        <a:ln w="9525" cmpd="sng">
          <a:noFill/>
        </a:ln>
      </xdr:spPr>
    </xdr:pic>
    <xdr:clientData/>
  </xdr:twoCellAnchor>
  <xdr:twoCellAnchor editAs="oneCell">
    <xdr:from>
      <xdr:col>5</xdr:col>
      <xdr:colOff>76200</xdr:colOff>
      <xdr:row>989</xdr:row>
      <xdr:rowOff>0</xdr:rowOff>
    </xdr:from>
    <xdr:to>
      <xdr:col>5</xdr:col>
      <xdr:colOff>142875</xdr:colOff>
      <xdr:row>989</xdr:row>
      <xdr:rowOff>228600</xdr:rowOff>
    </xdr:to>
    <xdr:pic>
      <xdr:nvPicPr>
        <xdr:cNvPr id="30" name="Picture 323"/>
        <xdr:cNvPicPr preferRelativeResize="1">
          <a:picLocks noChangeAspect="1"/>
        </xdr:cNvPicPr>
      </xdr:nvPicPr>
      <xdr:blipFill>
        <a:blip r:embed="rId1"/>
        <a:stretch>
          <a:fillRect/>
        </a:stretch>
      </xdr:blipFill>
      <xdr:spPr>
        <a:xfrm>
          <a:off x="6076950" y="563708550"/>
          <a:ext cx="66675" cy="228600"/>
        </a:xfrm>
        <a:prstGeom prst="rect">
          <a:avLst/>
        </a:prstGeom>
        <a:noFill/>
        <a:ln w="9525" cmpd="sng">
          <a:noFill/>
        </a:ln>
      </xdr:spPr>
    </xdr:pic>
    <xdr:clientData/>
  </xdr:twoCellAnchor>
  <xdr:twoCellAnchor editAs="oneCell">
    <xdr:from>
      <xdr:col>5</xdr:col>
      <xdr:colOff>152400</xdr:colOff>
      <xdr:row>989</xdr:row>
      <xdr:rowOff>0</xdr:rowOff>
    </xdr:from>
    <xdr:to>
      <xdr:col>5</xdr:col>
      <xdr:colOff>219075</xdr:colOff>
      <xdr:row>989</xdr:row>
      <xdr:rowOff>228600</xdr:rowOff>
    </xdr:to>
    <xdr:pic>
      <xdr:nvPicPr>
        <xdr:cNvPr id="31" name="Picture 324"/>
        <xdr:cNvPicPr preferRelativeResize="1">
          <a:picLocks noChangeAspect="1"/>
        </xdr:cNvPicPr>
      </xdr:nvPicPr>
      <xdr:blipFill>
        <a:blip r:embed="rId1"/>
        <a:stretch>
          <a:fillRect/>
        </a:stretch>
      </xdr:blipFill>
      <xdr:spPr>
        <a:xfrm>
          <a:off x="6153150" y="563708550"/>
          <a:ext cx="66675" cy="228600"/>
        </a:xfrm>
        <a:prstGeom prst="rect">
          <a:avLst/>
        </a:prstGeom>
        <a:noFill/>
        <a:ln w="9525" cmpd="sng">
          <a:noFill/>
        </a:ln>
      </xdr:spPr>
    </xdr:pic>
    <xdr:clientData/>
  </xdr:twoCellAnchor>
  <xdr:twoCellAnchor editAs="oneCell">
    <xdr:from>
      <xdr:col>5</xdr:col>
      <xdr:colOff>228600</xdr:colOff>
      <xdr:row>989</xdr:row>
      <xdr:rowOff>0</xdr:rowOff>
    </xdr:from>
    <xdr:to>
      <xdr:col>5</xdr:col>
      <xdr:colOff>295275</xdr:colOff>
      <xdr:row>989</xdr:row>
      <xdr:rowOff>228600</xdr:rowOff>
    </xdr:to>
    <xdr:pic>
      <xdr:nvPicPr>
        <xdr:cNvPr id="32" name="Picture 325"/>
        <xdr:cNvPicPr preferRelativeResize="1">
          <a:picLocks noChangeAspect="1"/>
        </xdr:cNvPicPr>
      </xdr:nvPicPr>
      <xdr:blipFill>
        <a:blip r:embed="rId1"/>
        <a:stretch>
          <a:fillRect/>
        </a:stretch>
      </xdr:blipFill>
      <xdr:spPr>
        <a:xfrm>
          <a:off x="6229350" y="563708550"/>
          <a:ext cx="66675" cy="228600"/>
        </a:xfrm>
        <a:prstGeom prst="rect">
          <a:avLst/>
        </a:prstGeom>
        <a:noFill/>
        <a:ln w="9525" cmpd="sng">
          <a:noFill/>
        </a:ln>
      </xdr:spPr>
    </xdr:pic>
    <xdr:clientData/>
  </xdr:twoCellAnchor>
  <xdr:twoCellAnchor editAs="oneCell">
    <xdr:from>
      <xdr:col>5</xdr:col>
      <xdr:colOff>304800</xdr:colOff>
      <xdr:row>989</xdr:row>
      <xdr:rowOff>0</xdr:rowOff>
    </xdr:from>
    <xdr:to>
      <xdr:col>5</xdr:col>
      <xdr:colOff>371475</xdr:colOff>
      <xdr:row>989</xdr:row>
      <xdr:rowOff>228600</xdr:rowOff>
    </xdr:to>
    <xdr:pic>
      <xdr:nvPicPr>
        <xdr:cNvPr id="33" name="Picture 326"/>
        <xdr:cNvPicPr preferRelativeResize="1">
          <a:picLocks noChangeAspect="1"/>
        </xdr:cNvPicPr>
      </xdr:nvPicPr>
      <xdr:blipFill>
        <a:blip r:embed="rId1"/>
        <a:stretch>
          <a:fillRect/>
        </a:stretch>
      </xdr:blipFill>
      <xdr:spPr>
        <a:xfrm>
          <a:off x="6305550" y="563708550"/>
          <a:ext cx="66675" cy="228600"/>
        </a:xfrm>
        <a:prstGeom prst="rect">
          <a:avLst/>
        </a:prstGeom>
        <a:noFill/>
        <a:ln w="9525" cmpd="sng">
          <a:noFill/>
        </a:ln>
      </xdr:spPr>
    </xdr:pic>
    <xdr:clientData/>
  </xdr:twoCellAnchor>
  <xdr:twoCellAnchor editAs="oneCell">
    <xdr:from>
      <xdr:col>5</xdr:col>
      <xdr:colOff>381000</xdr:colOff>
      <xdr:row>989</xdr:row>
      <xdr:rowOff>0</xdr:rowOff>
    </xdr:from>
    <xdr:to>
      <xdr:col>5</xdr:col>
      <xdr:colOff>447675</xdr:colOff>
      <xdr:row>989</xdr:row>
      <xdr:rowOff>228600</xdr:rowOff>
    </xdr:to>
    <xdr:pic>
      <xdr:nvPicPr>
        <xdr:cNvPr id="34" name="Picture 327"/>
        <xdr:cNvPicPr preferRelativeResize="1">
          <a:picLocks noChangeAspect="1"/>
        </xdr:cNvPicPr>
      </xdr:nvPicPr>
      <xdr:blipFill>
        <a:blip r:embed="rId1"/>
        <a:stretch>
          <a:fillRect/>
        </a:stretch>
      </xdr:blipFill>
      <xdr:spPr>
        <a:xfrm>
          <a:off x="6381750" y="563708550"/>
          <a:ext cx="66675" cy="228600"/>
        </a:xfrm>
        <a:prstGeom prst="rect">
          <a:avLst/>
        </a:prstGeom>
        <a:noFill/>
        <a:ln w="9525" cmpd="sng">
          <a:noFill/>
        </a:ln>
      </xdr:spPr>
    </xdr:pic>
    <xdr:clientData/>
  </xdr:twoCellAnchor>
  <xdr:twoCellAnchor editAs="oneCell">
    <xdr:from>
      <xdr:col>5</xdr:col>
      <xdr:colOff>457200</xdr:colOff>
      <xdr:row>989</xdr:row>
      <xdr:rowOff>0</xdr:rowOff>
    </xdr:from>
    <xdr:to>
      <xdr:col>5</xdr:col>
      <xdr:colOff>523875</xdr:colOff>
      <xdr:row>989</xdr:row>
      <xdr:rowOff>228600</xdr:rowOff>
    </xdr:to>
    <xdr:pic>
      <xdr:nvPicPr>
        <xdr:cNvPr id="35" name="Picture 328"/>
        <xdr:cNvPicPr preferRelativeResize="1">
          <a:picLocks noChangeAspect="1"/>
        </xdr:cNvPicPr>
      </xdr:nvPicPr>
      <xdr:blipFill>
        <a:blip r:embed="rId1"/>
        <a:stretch>
          <a:fillRect/>
        </a:stretch>
      </xdr:blipFill>
      <xdr:spPr>
        <a:xfrm>
          <a:off x="6457950" y="563708550"/>
          <a:ext cx="66675" cy="228600"/>
        </a:xfrm>
        <a:prstGeom prst="rect">
          <a:avLst/>
        </a:prstGeom>
        <a:noFill/>
        <a:ln w="9525" cmpd="sng">
          <a:noFill/>
        </a:ln>
      </xdr:spPr>
    </xdr:pic>
    <xdr:clientData/>
  </xdr:twoCellAnchor>
  <xdr:twoCellAnchor editAs="oneCell">
    <xdr:from>
      <xdr:col>5</xdr:col>
      <xdr:colOff>533400</xdr:colOff>
      <xdr:row>989</xdr:row>
      <xdr:rowOff>0</xdr:rowOff>
    </xdr:from>
    <xdr:to>
      <xdr:col>5</xdr:col>
      <xdr:colOff>600075</xdr:colOff>
      <xdr:row>989</xdr:row>
      <xdr:rowOff>228600</xdr:rowOff>
    </xdr:to>
    <xdr:pic>
      <xdr:nvPicPr>
        <xdr:cNvPr id="36" name="Picture 329"/>
        <xdr:cNvPicPr preferRelativeResize="1">
          <a:picLocks noChangeAspect="1"/>
        </xdr:cNvPicPr>
      </xdr:nvPicPr>
      <xdr:blipFill>
        <a:blip r:embed="rId1"/>
        <a:stretch>
          <a:fillRect/>
        </a:stretch>
      </xdr:blipFill>
      <xdr:spPr>
        <a:xfrm>
          <a:off x="6534150" y="563708550"/>
          <a:ext cx="66675" cy="228600"/>
        </a:xfrm>
        <a:prstGeom prst="rect">
          <a:avLst/>
        </a:prstGeom>
        <a:noFill/>
        <a:ln w="9525" cmpd="sng">
          <a:noFill/>
        </a:ln>
      </xdr:spPr>
    </xdr:pic>
    <xdr:clientData/>
  </xdr:twoCellAnchor>
  <xdr:twoCellAnchor editAs="oneCell">
    <xdr:from>
      <xdr:col>5</xdr:col>
      <xdr:colOff>609600</xdr:colOff>
      <xdr:row>989</xdr:row>
      <xdr:rowOff>0</xdr:rowOff>
    </xdr:from>
    <xdr:to>
      <xdr:col>5</xdr:col>
      <xdr:colOff>676275</xdr:colOff>
      <xdr:row>989</xdr:row>
      <xdr:rowOff>228600</xdr:rowOff>
    </xdr:to>
    <xdr:pic>
      <xdr:nvPicPr>
        <xdr:cNvPr id="37" name="Picture 330"/>
        <xdr:cNvPicPr preferRelativeResize="1">
          <a:picLocks noChangeAspect="1"/>
        </xdr:cNvPicPr>
      </xdr:nvPicPr>
      <xdr:blipFill>
        <a:blip r:embed="rId1"/>
        <a:stretch>
          <a:fillRect/>
        </a:stretch>
      </xdr:blipFill>
      <xdr:spPr>
        <a:xfrm>
          <a:off x="6610350" y="563708550"/>
          <a:ext cx="66675" cy="228600"/>
        </a:xfrm>
        <a:prstGeom prst="rect">
          <a:avLst/>
        </a:prstGeom>
        <a:noFill/>
        <a:ln w="9525" cmpd="sng">
          <a:noFill/>
        </a:ln>
      </xdr:spPr>
    </xdr:pic>
    <xdr:clientData/>
  </xdr:twoCellAnchor>
  <xdr:twoCellAnchor editAs="oneCell">
    <xdr:from>
      <xdr:col>6</xdr:col>
      <xdr:colOff>0</xdr:colOff>
      <xdr:row>989</xdr:row>
      <xdr:rowOff>0</xdr:rowOff>
    </xdr:from>
    <xdr:to>
      <xdr:col>6</xdr:col>
      <xdr:colOff>66675</xdr:colOff>
      <xdr:row>989</xdr:row>
      <xdr:rowOff>228600</xdr:rowOff>
    </xdr:to>
    <xdr:pic>
      <xdr:nvPicPr>
        <xdr:cNvPr id="38" name="Picture 331"/>
        <xdr:cNvPicPr preferRelativeResize="1">
          <a:picLocks noChangeAspect="1"/>
        </xdr:cNvPicPr>
      </xdr:nvPicPr>
      <xdr:blipFill>
        <a:blip r:embed="rId1"/>
        <a:stretch>
          <a:fillRect/>
        </a:stretch>
      </xdr:blipFill>
      <xdr:spPr>
        <a:xfrm>
          <a:off x="8086725" y="563708550"/>
          <a:ext cx="66675" cy="228600"/>
        </a:xfrm>
        <a:prstGeom prst="rect">
          <a:avLst/>
        </a:prstGeom>
        <a:noFill/>
        <a:ln w="9525" cmpd="sng">
          <a:noFill/>
        </a:ln>
      </xdr:spPr>
    </xdr:pic>
    <xdr:clientData/>
  </xdr:twoCellAnchor>
  <xdr:twoCellAnchor editAs="oneCell">
    <xdr:from>
      <xdr:col>6</xdr:col>
      <xdr:colOff>76200</xdr:colOff>
      <xdr:row>989</xdr:row>
      <xdr:rowOff>0</xdr:rowOff>
    </xdr:from>
    <xdr:to>
      <xdr:col>6</xdr:col>
      <xdr:colOff>142875</xdr:colOff>
      <xdr:row>989</xdr:row>
      <xdr:rowOff>228600</xdr:rowOff>
    </xdr:to>
    <xdr:pic>
      <xdr:nvPicPr>
        <xdr:cNvPr id="39" name="Picture 332"/>
        <xdr:cNvPicPr preferRelativeResize="1">
          <a:picLocks noChangeAspect="1"/>
        </xdr:cNvPicPr>
      </xdr:nvPicPr>
      <xdr:blipFill>
        <a:blip r:embed="rId1"/>
        <a:stretch>
          <a:fillRect/>
        </a:stretch>
      </xdr:blipFill>
      <xdr:spPr>
        <a:xfrm>
          <a:off x="8162925" y="563708550"/>
          <a:ext cx="66675" cy="228600"/>
        </a:xfrm>
        <a:prstGeom prst="rect">
          <a:avLst/>
        </a:prstGeom>
        <a:noFill/>
        <a:ln w="9525" cmpd="sng">
          <a:noFill/>
        </a:ln>
      </xdr:spPr>
    </xdr:pic>
    <xdr:clientData/>
  </xdr:twoCellAnchor>
  <xdr:twoCellAnchor editAs="oneCell">
    <xdr:from>
      <xdr:col>6</xdr:col>
      <xdr:colOff>152400</xdr:colOff>
      <xdr:row>989</xdr:row>
      <xdr:rowOff>0</xdr:rowOff>
    </xdr:from>
    <xdr:to>
      <xdr:col>6</xdr:col>
      <xdr:colOff>219075</xdr:colOff>
      <xdr:row>989</xdr:row>
      <xdr:rowOff>228600</xdr:rowOff>
    </xdr:to>
    <xdr:pic>
      <xdr:nvPicPr>
        <xdr:cNvPr id="40" name="Picture 333"/>
        <xdr:cNvPicPr preferRelativeResize="1">
          <a:picLocks noChangeAspect="1"/>
        </xdr:cNvPicPr>
      </xdr:nvPicPr>
      <xdr:blipFill>
        <a:blip r:embed="rId1"/>
        <a:stretch>
          <a:fillRect/>
        </a:stretch>
      </xdr:blipFill>
      <xdr:spPr>
        <a:xfrm>
          <a:off x="8239125" y="563708550"/>
          <a:ext cx="66675" cy="228600"/>
        </a:xfrm>
        <a:prstGeom prst="rect">
          <a:avLst/>
        </a:prstGeom>
        <a:noFill/>
        <a:ln w="9525" cmpd="sng">
          <a:noFill/>
        </a:ln>
      </xdr:spPr>
    </xdr:pic>
    <xdr:clientData/>
  </xdr:twoCellAnchor>
  <xdr:twoCellAnchor editAs="oneCell">
    <xdr:from>
      <xdr:col>12</xdr:col>
      <xdr:colOff>0</xdr:colOff>
      <xdr:row>989</xdr:row>
      <xdr:rowOff>0</xdr:rowOff>
    </xdr:from>
    <xdr:to>
      <xdr:col>12</xdr:col>
      <xdr:colOff>57150</xdr:colOff>
      <xdr:row>989</xdr:row>
      <xdr:rowOff>247650</xdr:rowOff>
    </xdr:to>
    <xdr:pic>
      <xdr:nvPicPr>
        <xdr:cNvPr id="41" name="Picture 334"/>
        <xdr:cNvPicPr preferRelativeResize="1">
          <a:picLocks noChangeAspect="1"/>
        </xdr:cNvPicPr>
      </xdr:nvPicPr>
      <xdr:blipFill>
        <a:blip r:embed="rId2"/>
        <a:stretch>
          <a:fillRect/>
        </a:stretch>
      </xdr:blipFill>
      <xdr:spPr>
        <a:xfrm>
          <a:off x="12639675" y="563708550"/>
          <a:ext cx="57150" cy="247650"/>
        </a:xfrm>
        <a:prstGeom prst="rect">
          <a:avLst/>
        </a:prstGeom>
        <a:noFill/>
        <a:ln w="9525" cmpd="sng">
          <a:noFill/>
        </a:ln>
      </xdr:spPr>
    </xdr:pic>
    <xdr:clientData/>
  </xdr:twoCellAnchor>
  <xdr:twoCellAnchor editAs="oneCell">
    <xdr:from>
      <xdr:col>6</xdr:col>
      <xdr:colOff>114300</xdr:colOff>
      <xdr:row>989</xdr:row>
      <xdr:rowOff>0</xdr:rowOff>
    </xdr:from>
    <xdr:to>
      <xdr:col>6</xdr:col>
      <xdr:colOff>200025</xdr:colOff>
      <xdr:row>989</xdr:row>
      <xdr:rowOff>266700</xdr:rowOff>
    </xdr:to>
    <xdr:pic>
      <xdr:nvPicPr>
        <xdr:cNvPr id="42" name="Picture 335"/>
        <xdr:cNvPicPr preferRelativeResize="1">
          <a:picLocks noChangeAspect="1"/>
        </xdr:cNvPicPr>
      </xdr:nvPicPr>
      <xdr:blipFill>
        <a:blip r:embed="rId3"/>
        <a:stretch>
          <a:fillRect/>
        </a:stretch>
      </xdr:blipFill>
      <xdr:spPr>
        <a:xfrm>
          <a:off x="8201025" y="563708550"/>
          <a:ext cx="85725" cy="266700"/>
        </a:xfrm>
        <a:prstGeom prst="rect">
          <a:avLst/>
        </a:prstGeom>
        <a:noFill/>
        <a:ln w="9525" cmpd="sng">
          <a:noFill/>
        </a:ln>
      </xdr:spPr>
    </xdr:pic>
    <xdr:clientData/>
  </xdr:twoCellAnchor>
  <xdr:twoCellAnchor editAs="oneCell">
    <xdr:from>
      <xdr:col>5</xdr:col>
      <xdr:colOff>0</xdr:colOff>
      <xdr:row>989</xdr:row>
      <xdr:rowOff>0</xdr:rowOff>
    </xdr:from>
    <xdr:to>
      <xdr:col>5</xdr:col>
      <xdr:colOff>66675</xdr:colOff>
      <xdr:row>989</xdr:row>
      <xdr:rowOff>228600</xdr:rowOff>
    </xdr:to>
    <xdr:pic>
      <xdr:nvPicPr>
        <xdr:cNvPr id="43" name="Picture 336"/>
        <xdr:cNvPicPr preferRelativeResize="1">
          <a:picLocks noChangeAspect="1"/>
        </xdr:cNvPicPr>
      </xdr:nvPicPr>
      <xdr:blipFill>
        <a:blip r:embed="rId1"/>
        <a:stretch>
          <a:fillRect/>
        </a:stretch>
      </xdr:blipFill>
      <xdr:spPr>
        <a:xfrm>
          <a:off x="6000750" y="563708550"/>
          <a:ext cx="66675" cy="228600"/>
        </a:xfrm>
        <a:prstGeom prst="rect">
          <a:avLst/>
        </a:prstGeom>
        <a:noFill/>
        <a:ln w="9525" cmpd="sng">
          <a:noFill/>
        </a:ln>
      </xdr:spPr>
    </xdr:pic>
    <xdr:clientData/>
  </xdr:twoCellAnchor>
  <xdr:twoCellAnchor editAs="oneCell">
    <xdr:from>
      <xdr:col>5</xdr:col>
      <xdr:colOff>76200</xdr:colOff>
      <xdr:row>989</xdr:row>
      <xdr:rowOff>0</xdr:rowOff>
    </xdr:from>
    <xdr:to>
      <xdr:col>5</xdr:col>
      <xdr:colOff>142875</xdr:colOff>
      <xdr:row>989</xdr:row>
      <xdr:rowOff>228600</xdr:rowOff>
    </xdr:to>
    <xdr:pic>
      <xdr:nvPicPr>
        <xdr:cNvPr id="44" name="Picture 337"/>
        <xdr:cNvPicPr preferRelativeResize="1">
          <a:picLocks noChangeAspect="1"/>
        </xdr:cNvPicPr>
      </xdr:nvPicPr>
      <xdr:blipFill>
        <a:blip r:embed="rId1"/>
        <a:stretch>
          <a:fillRect/>
        </a:stretch>
      </xdr:blipFill>
      <xdr:spPr>
        <a:xfrm>
          <a:off x="6076950" y="563708550"/>
          <a:ext cx="66675" cy="228600"/>
        </a:xfrm>
        <a:prstGeom prst="rect">
          <a:avLst/>
        </a:prstGeom>
        <a:noFill/>
        <a:ln w="9525" cmpd="sng">
          <a:noFill/>
        </a:ln>
      </xdr:spPr>
    </xdr:pic>
    <xdr:clientData/>
  </xdr:twoCellAnchor>
  <xdr:twoCellAnchor editAs="oneCell">
    <xdr:from>
      <xdr:col>5</xdr:col>
      <xdr:colOff>152400</xdr:colOff>
      <xdr:row>989</xdr:row>
      <xdr:rowOff>0</xdr:rowOff>
    </xdr:from>
    <xdr:to>
      <xdr:col>5</xdr:col>
      <xdr:colOff>219075</xdr:colOff>
      <xdr:row>989</xdr:row>
      <xdr:rowOff>228600</xdr:rowOff>
    </xdr:to>
    <xdr:pic>
      <xdr:nvPicPr>
        <xdr:cNvPr id="45" name="Picture 338"/>
        <xdr:cNvPicPr preferRelativeResize="1">
          <a:picLocks noChangeAspect="1"/>
        </xdr:cNvPicPr>
      </xdr:nvPicPr>
      <xdr:blipFill>
        <a:blip r:embed="rId1"/>
        <a:stretch>
          <a:fillRect/>
        </a:stretch>
      </xdr:blipFill>
      <xdr:spPr>
        <a:xfrm>
          <a:off x="6153150" y="563708550"/>
          <a:ext cx="66675" cy="228600"/>
        </a:xfrm>
        <a:prstGeom prst="rect">
          <a:avLst/>
        </a:prstGeom>
        <a:noFill/>
        <a:ln w="9525" cmpd="sng">
          <a:noFill/>
        </a:ln>
      </xdr:spPr>
    </xdr:pic>
    <xdr:clientData/>
  </xdr:twoCellAnchor>
  <xdr:twoCellAnchor editAs="oneCell">
    <xdr:from>
      <xdr:col>5</xdr:col>
      <xdr:colOff>228600</xdr:colOff>
      <xdr:row>989</xdr:row>
      <xdr:rowOff>0</xdr:rowOff>
    </xdr:from>
    <xdr:to>
      <xdr:col>5</xdr:col>
      <xdr:colOff>295275</xdr:colOff>
      <xdr:row>989</xdr:row>
      <xdr:rowOff>228600</xdr:rowOff>
    </xdr:to>
    <xdr:pic>
      <xdr:nvPicPr>
        <xdr:cNvPr id="46" name="Picture 339"/>
        <xdr:cNvPicPr preferRelativeResize="1">
          <a:picLocks noChangeAspect="1"/>
        </xdr:cNvPicPr>
      </xdr:nvPicPr>
      <xdr:blipFill>
        <a:blip r:embed="rId1"/>
        <a:stretch>
          <a:fillRect/>
        </a:stretch>
      </xdr:blipFill>
      <xdr:spPr>
        <a:xfrm>
          <a:off x="6229350" y="563708550"/>
          <a:ext cx="66675" cy="228600"/>
        </a:xfrm>
        <a:prstGeom prst="rect">
          <a:avLst/>
        </a:prstGeom>
        <a:noFill/>
        <a:ln w="9525" cmpd="sng">
          <a:noFill/>
        </a:ln>
      </xdr:spPr>
    </xdr:pic>
    <xdr:clientData/>
  </xdr:twoCellAnchor>
  <xdr:twoCellAnchor editAs="oneCell">
    <xdr:from>
      <xdr:col>5</xdr:col>
      <xdr:colOff>304800</xdr:colOff>
      <xdr:row>989</xdr:row>
      <xdr:rowOff>0</xdr:rowOff>
    </xdr:from>
    <xdr:to>
      <xdr:col>5</xdr:col>
      <xdr:colOff>371475</xdr:colOff>
      <xdr:row>989</xdr:row>
      <xdr:rowOff>228600</xdr:rowOff>
    </xdr:to>
    <xdr:pic>
      <xdr:nvPicPr>
        <xdr:cNvPr id="47" name="Picture 340"/>
        <xdr:cNvPicPr preferRelativeResize="1">
          <a:picLocks noChangeAspect="1"/>
        </xdr:cNvPicPr>
      </xdr:nvPicPr>
      <xdr:blipFill>
        <a:blip r:embed="rId1"/>
        <a:stretch>
          <a:fillRect/>
        </a:stretch>
      </xdr:blipFill>
      <xdr:spPr>
        <a:xfrm>
          <a:off x="6305550" y="563708550"/>
          <a:ext cx="66675" cy="228600"/>
        </a:xfrm>
        <a:prstGeom prst="rect">
          <a:avLst/>
        </a:prstGeom>
        <a:noFill/>
        <a:ln w="9525" cmpd="sng">
          <a:noFill/>
        </a:ln>
      </xdr:spPr>
    </xdr:pic>
    <xdr:clientData/>
  </xdr:twoCellAnchor>
  <xdr:twoCellAnchor editAs="oneCell">
    <xdr:from>
      <xdr:col>5</xdr:col>
      <xdr:colOff>381000</xdr:colOff>
      <xdr:row>989</xdr:row>
      <xdr:rowOff>0</xdr:rowOff>
    </xdr:from>
    <xdr:to>
      <xdr:col>5</xdr:col>
      <xdr:colOff>447675</xdr:colOff>
      <xdr:row>989</xdr:row>
      <xdr:rowOff>228600</xdr:rowOff>
    </xdr:to>
    <xdr:pic>
      <xdr:nvPicPr>
        <xdr:cNvPr id="48" name="Picture 341"/>
        <xdr:cNvPicPr preferRelativeResize="1">
          <a:picLocks noChangeAspect="1"/>
        </xdr:cNvPicPr>
      </xdr:nvPicPr>
      <xdr:blipFill>
        <a:blip r:embed="rId1"/>
        <a:stretch>
          <a:fillRect/>
        </a:stretch>
      </xdr:blipFill>
      <xdr:spPr>
        <a:xfrm>
          <a:off x="6381750" y="563708550"/>
          <a:ext cx="66675" cy="228600"/>
        </a:xfrm>
        <a:prstGeom prst="rect">
          <a:avLst/>
        </a:prstGeom>
        <a:noFill/>
        <a:ln w="9525" cmpd="sng">
          <a:noFill/>
        </a:ln>
      </xdr:spPr>
    </xdr:pic>
    <xdr:clientData/>
  </xdr:twoCellAnchor>
  <xdr:twoCellAnchor editAs="oneCell">
    <xdr:from>
      <xdr:col>5</xdr:col>
      <xdr:colOff>457200</xdr:colOff>
      <xdr:row>989</xdr:row>
      <xdr:rowOff>0</xdr:rowOff>
    </xdr:from>
    <xdr:to>
      <xdr:col>5</xdr:col>
      <xdr:colOff>523875</xdr:colOff>
      <xdr:row>989</xdr:row>
      <xdr:rowOff>228600</xdr:rowOff>
    </xdr:to>
    <xdr:pic>
      <xdr:nvPicPr>
        <xdr:cNvPr id="49" name="Picture 342"/>
        <xdr:cNvPicPr preferRelativeResize="1">
          <a:picLocks noChangeAspect="1"/>
        </xdr:cNvPicPr>
      </xdr:nvPicPr>
      <xdr:blipFill>
        <a:blip r:embed="rId1"/>
        <a:stretch>
          <a:fillRect/>
        </a:stretch>
      </xdr:blipFill>
      <xdr:spPr>
        <a:xfrm>
          <a:off x="6457950" y="563708550"/>
          <a:ext cx="66675" cy="228600"/>
        </a:xfrm>
        <a:prstGeom prst="rect">
          <a:avLst/>
        </a:prstGeom>
        <a:noFill/>
        <a:ln w="9525" cmpd="sng">
          <a:noFill/>
        </a:ln>
      </xdr:spPr>
    </xdr:pic>
    <xdr:clientData/>
  </xdr:twoCellAnchor>
  <xdr:twoCellAnchor editAs="oneCell">
    <xdr:from>
      <xdr:col>5</xdr:col>
      <xdr:colOff>533400</xdr:colOff>
      <xdr:row>989</xdr:row>
      <xdr:rowOff>0</xdr:rowOff>
    </xdr:from>
    <xdr:to>
      <xdr:col>5</xdr:col>
      <xdr:colOff>600075</xdr:colOff>
      <xdr:row>989</xdr:row>
      <xdr:rowOff>228600</xdr:rowOff>
    </xdr:to>
    <xdr:pic>
      <xdr:nvPicPr>
        <xdr:cNvPr id="50" name="Picture 343"/>
        <xdr:cNvPicPr preferRelativeResize="1">
          <a:picLocks noChangeAspect="1"/>
        </xdr:cNvPicPr>
      </xdr:nvPicPr>
      <xdr:blipFill>
        <a:blip r:embed="rId1"/>
        <a:stretch>
          <a:fillRect/>
        </a:stretch>
      </xdr:blipFill>
      <xdr:spPr>
        <a:xfrm>
          <a:off x="6534150" y="563708550"/>
          <a:ext cx="66675" cy="228600"/>
        </a:xfrm>
        <a:prstGeom prst="rect">
          <a:avLst/>
        </a:prstGeom>
        <a:noFill/>
        <a:ln w="9525" cmpd="sng">
          <a:noFill/>
        </a:ln>
      </xdr:spPr>
    </xdr:pic>
    <xdr:clientData/>
  </xdr:twoCellAnchor>
  <xdr:twoCellAnchor editAs="oneCell">
    <xdr:from>
      <xdr:col>5</xdr:col>
      <xdr:colOff>609600</xdr:colOff>
      <xdr:row>989</xdr:row>
      <xdr:rowOff>0</xdr:rowOff>
    </xdr:from>
    <xdr:to>
      <xdr:col>5</xdr:col>
      <xdr:colOff>676275</xdr:colOff>
      <xdr:row>989</xdr:row>
      <xdr:rowOff>228600</xdr:rowOff>
    </xdr:to>
    <xdr:pic>
      <xdr:nvPicPr>
        <xdr:cNvPr id="51" name="Picture 344"/>
        <xdr:cNvPicPr preferRelativeResize="1">
          <a:picLocks noChangeAspect="1"/>
        </xdr:cNvPicPr>
      </xdr:nvPicPr>
      <xdr:blipFill>
        <a:blip r:embed="rId1"/>
        <a:stretch>
          <a:fillRect/>
        </a:stretch>
      </xdr:blipFill>
      <xdr:spPr>
        <a:xfrm>
          <a:off x="6610350" y="563708550"/>
          <a:ext cx="66675" cy="228600"/>
        </a:xfrm>
        <a:prstGeom prst="rect">
          <a:avLst/>
        </a:prstGeom>
        <a:noFill/>
        <a:ln w="9525" cmpd="sng">
          <a:noFill/>
        </a:ln>
      </xdr:spPr>
    </xdr:pic>
    <xdr:clientData/>
  </xdr:twoCellAnchor>
  <xdr:twoCellAnchor editAs="oneCell">
    <xdr:from>
      <xdr:col>5</xdr:col>
      <xdr:colOff>0</xdr:colOff>
      <xdr:row>1023</xdr:row>
      <xdr:rowOff>0</xdr:rowOff>
    </xdr:from>
    <xdr:to>
      <xdr:col>5</xdr:col>
      <xdr:colOff>66675</xdr:colOff>
      <xdr:row>1023</xdr:row>
      <xdr:rowOff>228600</xdr:rowOff>
    </xdr:to>
    <xdr:pic>
      <xdr:nvPicPr>
        <xdr:cNvPr id="52" name="Picture 345"/>
        <xdr:cNvPicPr preferRelativeResize="1">
          <a:picLocks noChangeAspect="1"/>
        </xdr:cNvPicPr>
      </xdr:nvPicPr>
      <xdr:blipFill>
        <a:blip r:embed="rId1"/>
        <a:stretch>
          <a:fillRect/>
        </a:stretch>
      </xdr:blipFill>
      <xdr:spPr>
        <a:xfrm>
          <a:off x="6000750" y="581948925"/>
          <a:ext cx="66675" cy="228600"/>
        </a:xfrm>
        <a:prstGeom prst="rect">
          <a:avLst/>
        </a:prstGeom>
        <a:noFill/>
        <a:ln w="9525" cmpd="sng">
          <a:noFill/>
        </a:ln>
      </xdr:spPr>
    </xdr:pic>
    <xdr:clientData/>
  </xdr:twoCellAnchor>
  <xdr:twoCellAnchor editAs="oneCell">
    <xdr:from>
      <xdr:col>5</xdr:col>
      <xdr:colOff>76200</xdr:colOff>
      <xdr:row>1023</xdr:row>
      <xdr:rowOff>0</xdr:rowOff>
    </xdr:from>
    <xdr:to>
      <xdr:col>5</xdr:col>
      <xdr:colOff>142875</xdr:colOff>
      <xdr:row>1023</xdr:row>
      <xdr:rowOff>228600</xdr:rowOff>
    </xdr:to>
    <xdr:pic>
      <xdr:nvPicPr>
        <xdr:cNvPr id="53" name="Picture 346"/>
        <xdr:cNvPicPr preferRelativeResize="1">
          <a:picLocks noChangeAspect="1"/>
        </xdr:cNvPicPr>
      </xdr:nvPicPr>
      <xdr:blipFill>
        <a:blip r:embed="rId1"/>
        <a:stretch>
          <a:fillRect/>
        </a:stretch>
      </xdr:blipFill>
      <xdr:spPr>
        <a:xfrm>
          <a:off x="6076950" y="581948925"/>
          <a:ext cx="66675" cy="228600"/>
        </a:xfrm>
        <a:prstGeom prst="rect">
          <a:avLst/>
        </a:prstGeom>
        <a:noFill/>
        <a:ln w="9525" cmpd="sng">
          <a:noFill/>
        </a:ln>
      </xdr:spPr>
    </xdr:pic>
    <xdr:clientData/>
  </xdr:twoCellAnchor>
  <xdr:twoCellAnchor editAs="oneCell">
    <xdr:from>
      <xdr:col>5</xdr:col>
      <xdr:colOff>152400</xdr:colOff>
      <xdr:row>1023</xdr:row>
      <xdr:rowOff>0</xdr:rowOff>
    </xdr:from>
    <xdr:to>
      <xdr:col>5</xdr:col>
      <xdr:colOff>219075</xdr:colOff>
      <xdr:row>1023</xdr:row>
      <xdr:rowOff>228600</xdr:rowOff>
    </xdr:to>
    <xdr:pic>
      <xdr:nvPicPr>
        <xdr:cNvPr id="54" name="Picture 347"/>
        <xdr:cNvPicPr preferRelativeResize="1">
          <a:picLocks noChangeAspect="1"/>
        </xdr:cNvPicPr>
      </xdr:nvPicPr>
      <xdr:blipFill>
        <a:blip r:embed="rId1"/>
        <a:stretch>
          <a:fillRect/>
        </a:stretch>
      </xdr:blipFill>
      <xdr:spPr>
        <a:xfrm>
          <a:off x="6153150" y="581948925"/>
          <a:ext cx="66675" cy="228600"/>
        </a:xfrm>
        <a:prstGeom prst="rect">
          <a:avLst/>
        </a:prstGeom>
        <a:noFill/>
        <a:ln w="9525" cmpd="sng">
          <a:noFill/>
        </a:ln>
      </xdr:spPr>
    </xdr:pic>
    <xdr:clientData/>
  </xdr:twoCellAnchor>
  <xdr:twoCellAnchor editAs="oneCell">
    <xdr:from>
      <xdr:col>5</xdr:col>
      <xdr:colOff>228600</xdr:colOff>
      <xdr:row>1023</xdr:row>
      <xdr:rowOff>0</xdr:rowOff>
    </xdr:from>
    <xdr:to>
      <xdr:col>5</xdr:col>
      <xdr:colOff>295275</xdr:colOff>
      <xdr:row>1023</xdr:row>
      <xdr:rowOff>228600</xdr:rowOff>
    </xdr:to>
    <xdr:pic>
      <xdr:nvPicPr>
        <xdr:cNvPr id="55" name="Picture 348"/>
        <xdr:cNvPicPr preferRelativeResize="1">
          <a:picLocks noChangeAspect="1"/>
        </xdr:cNvPicPr>
      </xdr:nvPicPr>
      <xdr:blipFill>
        <a:blip r:embed="rId1"/>
        <a:stretch>
          <a:fillRect/>
        </a:stretch>
      </xdr:blipFill>
      <xdr:spPr>
        <a:xfrm>
          <a:off x="6229350" y="581948925"/>
          <a:ext cx="66675" cy="228600"/>
        </a:xfrm>
        <a:prstGeom prst="rect">
          <a:avLst/>
        </a:prstGeom>
        <a:noFill/>
        <a:ln w="9525" cmpd="sng">
          <a:noFill/>
        </a:ln>
      </xdr:spPr>
    </xdr:pic>
    <xdr:clientData/>
  </xdr:twoCellAnchor>
  <xdr:twoCellAnchor editAs="oneCell">
    <xdr:from>
      <xdr:col>5</xdr:col>
      <xdr:colOff>304800</xdr:colOff>
      <xdr:row>1023</xdr:row>
      <xdr:rowOff>0</xdr:rowOff>
    </xdr:from>
    <xdr:to>
      <xdr:col>5</xdr:col>
      <xdr:colOff>371475</xdr:colOff>
      <xdr:row>1023</xdr:row>
      <xdr:rowOff>228600</xdr:rowOff>
    </xdr:to>
    <xdr:pic>
      <xdr:nvPicPr>
        <xdr:cNvPr id="56" name="Picture 349"/>
        <xdr:cNvPicPr preferRelativeResize="1">
          <a:picLocks noChangeAspect="1"/>
        </xdr:cNvPicPr>
      </xdr:nvPicPr>
      <xdr:blipFill>
        <a:blip r:embed="rId1"/>
        <a:stretch>
          <a:fillRect/>
        </a:stretch>
      </xdr:blipFill>
      <xdr:spPr>
        <a:xfrm>
          <a:off x="6305550" y="581948925"/>
          <a:ext cx="66675" cy="228600"/>
        </a:xfrm>
        <a:prstGeom prst="rect">
          <a:avLst/>
        </a:prstGeom>
        <a:noFill/>
        <a:ln w="9525" cmpd="sng">
          <a:noFill/>
        </a:ln>
      </xdr:spPr>
    </xdr:pic>
    <xdr:clientData/>
  </xdr:twoCellAnchor>
  <xdr:twoCellAnchor editAs="oneCell">
    <xdr:from>
      <xdr:col>5</xdr:col>
      <xdr:colOff>381000</xdr:colOff>
      <xdr:row>1023</xdr:row>
      <xdr:rowOff>0</xdr:rowOff>
    </xdr:from>
    <xdr:to>
      <xdr:col>5</xdr:col>
      <xdr:colOff>447675</xdr:colOff>
      <xdr:row>1023</xdr:row>
      <xdr:rowOff>228600</xdr:rowOff>
    </xdr:to>
    <xdr:pic>
      <xdr:nvPicPr>
        <xdr:cNvPr id="57" name="Picture 350"/>
        <xdr:cNvPicPr preferRelativeResize="1">
          <a:picLocks noChangeAspect="1"/>
        </xdr:cNvPicPr>
      </xdr:nvPicPr>
      <xdr:blipFill>
        <a:blip r:embed="rId1"/>
        <a:stretch>
          <a:fillRect/>
        </a:stretch>
      </xdr:blipFill>
      <xdr:spPr>
        <a:xfrm>
          <a:off x="6381750" y="581948925"/>
          <a:ext cx="66675" cy="228600"/>
        </a:xfrm>
        <a:prstGeom prst="rect">
          <a:avLst/>
        </a:prstGeom>
        <a:noFill/>
        <a:ln w="9525" cmpd="sng">
          <a:noFill/>
        </a:ln>
      </xdr:spPr>
    </xdr:pic>
    <xdr:clientData/>
  </xdr:twoCellAnchor>
  <xdr:twoCellAnchor editAs="oneCell">
    <xdr:from>
      <xdr:col>5</xdr:col>
      <xdr:colOff>457200</xdr:colOff>
      <xdr:row>1023</xdr:row>
      <xdr:rowOff>0</xdr:rowOff>
    </xdr:from>
    <xdr:to>
      <xdr:col>5</xdr:col>
      <xdr:colOff>523875</xdr:colOff>
      <xdr:row>1023</xdr:row>
      <xdr:rowOff>228600</xdr:rowOff>
    </xdr:to>
    <xdr:pic>
      <xdr:nvPicPr>
        <xdr:cNvPr id="58" name="Picture 351"/>
        <xdr:cNvPicPr preferRelativeResize="1">
          <a:picLocks noChangeAspect="1"/>
        </xdr:cNvPicPr>
      </xdr:nvPicPr>
      <xdr:blipFill>
        <a:blip r:embed="rId1"/>
        <a:stretch>
          <a:fillRect/>
        </a:stretch>
      </xdr:blipFill>
      <xdr:spPr>
        <a:xfrm>
          <a:off x="6457950" y="581948925"/>
          <a:ext cx="66675" cy="228600"/>
        </a:xfrm>
        <a:prstGeom prst="rect">
          <a:avLst/>
        </a:prstGeom>
        <a:noFill/>
        <a:ln w="9525" cmpd="sng">
          <a:noFill/>
        </a:ln>
      </xdr:spPr>
    </xdr:pic>
    <xdr:clientData/>
  </xdr:twoCellAnchor>
  <xdr:twoCellAnchor editAs="oneCell">
    <xdr:from>
      <xdr:col>5</xdr:col>
      <xdr:colOff>533400</xdr:colOff>
      <xdr:row>1023</xdr:row>
      <xdr:rowOff>0</xdr:rowOff>
    </xdr:from>
    <xdr:to>
      <xdr:col>5</xdr:col>
      <xdr:colOff>600075</xdr:colOff>
      <xdr:row>1023</xdr:row>
      <xdr:rowOff>228600</xdr:rowOff>
    </xdr:to>
    <xdr:pic>
      <xdr:nvPicPr>
        <xdr:cNvPr id="59" name="Picture 352"/>
        <xdr:cNvPicPr preferRelativeResize="1">
          <a:picLocks noChangeAspect="1"/>
        </xdr:cNvPicPr>
      </xdr:nvPicPr>
      <xdr:blipFill>
        <a:blip r:embed="rId1"/>
        <a:stretch>
          <a:fillRect/>
        </a:stretch>
      </xdr:blipFill>
      <xdr:spPr>
        <a:xfrm>
          <a:off x="6534150" y="581948925"/>
          <a:ext cx="66675" cy="228600"/>
        </a:xfrm>
        <a:prstGeom prst="rect">
          <a:avLst/>
        </a:prstGeom>
        <a:noFill/>
        <a:ln w="9525" cmpd="sng">
          <a:noFill/>
        </a:ln>
      </xdr:spPr>
    </xdr:pic>
    <xdr:clientData/>
  </xdr:twoCellAnchor>
  <xdr:twoCellAnchor editAs="oneCell">
    <xdr:from>
      <xdr:col>5</xdr:col>
      <xdr:colOff>609600</xdr:colOff>
      <xdr:row>1023</xdr:row>
      <xdr:rowOff>0</xdr:rowOff>
    </xdr:from>
    <xdr:to>
      <xdr:col>5</xdr:col>
      <xdr:colOff>676275</xdr:colOff>
      <xdr:row>1023</xdr:row>
      <xdr:rowOff>228600</xdr:rowOff>
    </xdr:to>
    <xdr:pic>
      <xdr:nvPicPr>
        <xdr:cNvPr id="60" name="Picture 353"/>
        <xdr:cNvPicPr preferRelativeResize="1">
          <a:picLocks noChangeAspect="1"/>
        </xdr:cNvPicPr>
      </xdr:nvPicPr>
      <xdr:blipFill>
        <a:blip r:embed="rId1"/>
        <a:stretch>
          <a:fillRect/>
        </a:stretch>
      </xdr:blipFill>
      <xdr:spPr>
        <a:xfrm>
          <a:off x="6610350" y="581948925"/>
          <a:ext cx="66675" cy="228600"/>
        </a:xfrm>
        <a:prstGeom prst="rect">
          <a:avLst/>
        </a:prstGeom>
        <a:noFill/>
        <a:ln w="9525" cmpd="sng">
          <a:noFill/>
        </a:ln>
      </xdr:spPr>
    </xdr:pic>
    <xdr:clientData/>
  </xdr:twoCellAnchor>
  <xdr:twoCellAnchor editAs="oneCell">
    <xdr:from>
      <xdr:col>6</xdr:col>
      <xdr:colOff>0</xdr:colOff>
      <xdr:row>1023</xdr:row>
      <xdr:rowOff>0</xdr:rowOff>
    </xdr:from>
    <xdr:to>
      <xdr:col>6</xdr:col>
      <xdr:colOff>66675</xdr:colOff>
      <xdr:row>1023</xdr:row>
      <xdr:rowOff>228600</xdr:rowOff>
    </xdr:to>
    <xdr:pic>
      <xdr:nvPicPr>
        <xdr:cNvPr id="61" name="Picture 354"/>
        <xdr:cNvPicPr preferRelativeResize="1">
          <a:picLocks noChangeAspect="1"/>
        </xdr:cNvPicPr>
      </xdr:nvPicPr>
      <xdr:blipFill>
        <a:blip r:embed="rId1"/>
        <a:stretch>
          <a:fillRect/>
        </a:stretch>
      </xdr:blipFill>
      <xdr:spPr>
        <a:xfrm>
          <a:off x="8086725" y="581948925"/>
          <a:ext cx="66675" cy="228600"/>
        </a:xfrm>
        <a:prstGeom prst="rect">
          <a:avLst/>
        </a:prstGeom>
        <a:noFill/>
        <a:ln w="9525" cmpd="sng">
          <a:noFill/>
        </a:ln>
      </xdr:spPr>
    </xdr:pic>
    <xdr:clientData/>
  </xdr:twoCellAnchor>
  <xdr:twoCellAnchor editAs="oneCell">
    <xdr:from>
      <xdr:col>6</xdr:col>
      <xdr:colOff>76200</xdr:colOff>
      <xdr:row>1023</xdr:row>
      <xdr:rowOff>0</xdr:rowOff>
    </xdr:from>
    <xdr:to>
      <xdr:col>6</xdr:col>
      <xdr:colOff>142875</xdr:colOff>
      <xdr:row>1023</xdr:row>
      <xdr:rowOff>228600</xdr:rowOff>
    </xdr:to>
    <xdr:pic>
      <xdr:nvPicPr>
        <xdr:cNvPr id="62" name="Picture 355"/>
        <xdr:cNvPicPr preferRelativeResize="1">
          <a:picLocks noChangeAspect="1"/>
        </xdr:cNvPicPr>
      </xdr:nvPicPr>
      <xdr:blipFill>
        <a:blip r:embed="rId1"/>
        <a:stretch>
          <a:fillRect/>
        </a:stretch>
      </xdr:blipFill>
      <xdr:spPr>
        <a:xfrm>
          <a:off x="8162925" y="581948925"/>
          <a:ext cx="66675" cy="228600"/>
        </a:xfrm>
        <a:prstGeom prst="rect">
          <a:avLst/>
        </a:prstGeom>
        <a:noFill/>
        <a:ln w="9525" cmpd="sng">
          <a:noFill/>
        </a:ln>
      </xdr:spPr>
    </xdr:pic>
    <xdr:clientData/>
  </xdr:twoCellAnchor>
  <xdr:twoCellAnchor editAs="oneCell">
    <xdr:from>
      <xdr:col>6</xdr:col>
      <xdr:colOff>152400</xdr:colOff>
      <xdr:row>1023</xdr:row>
      <xdr:rowOff>0</xdr:rowOff>
    </xdr:from>
    <xdr:to>
      <xdr:col>6</xdr:col>
      <xdr:colOff>219075</xdr:colOff>
      <xdr:row>1023</xdr:row>
      <xdr:rowOff>228600</xdr:rowOff>
    </xdr:to>
    <xdr:pic>
      <xdr:nvPicPr>
        <xdr:cNvPr id="63" name="Picture 356"/>
        <xdr:cNvPicPr preferRelativeResize="1">
          <a:picLocks noChangeAspect="1"/>
        </xdr:cNvPicPr>
      </xdr:nvPicPr>
      <xdr:blipFill>
        <a:blip r:embed="rId1"/>
        <a:stretch>
          <a:fillRect/>
        </a:stretch>
      </xdr:blipFill>
      <xdr:spPr>
        <a:xfrm>
          <a:off x="8239125" y="581948925"/>
          <a:ext cx="66675" cy="228600"/>
        </a:xfrm>
        <a:prstGeom prst="rect">
          <a:avLst/>
        </a:prstGeom>
        <a:noFill/>
        <a:ln w="9525" cmpd="sng">
          <a:noFill/>
        </a:ln>
      </xdr:spPr>
    </xdr:pic>
    <xdr:clientData/>
  </xdr:twoCellAnchor>
  <xdr:twoCellAnchor editAs="oneCell">
    <xdr:from>
      <xdr:col>12</xdr:col>
      <xdr:colOff>0</xdr:colOff>
      <xdr:row>1023</xdr:row>
      <xdr:rowOff>0</xdr:rowOff>
    </xdr:from>
    <xdr:to>
      <xdr:col>12</xdr:col>
      <xdr:colOff>57150</xdr:colOff>
      <xdr:row>1023</xdr:row>
      <xdr:rowOff>247650</xdr:rowOff>
    </xdr:to>
    <xdr:pic>
      <xdr:nvPicPr>
        <xdr:cNvPr id="64" name="Picture 357"/>
        <xdr:cNvPicPr preferRelativeResize="1">
          <a:picLocks noChangeAspect="1"/>
        </xdr:cNvPicPr>
      </xdr:nvPicPr>
      <xdr:blipFill>
        <a:blip r:embed="rId2"/>
        <a:stretch>
          <a:fillRect/>
        </a:stretch>
      </xdr:blipFill>
      <xdr:spPr>
        <a:xfrm>
          <a:off x="12639675" y="581948925"/>
          <a:ext cx="57150" cy="247650"/>
        </a:xfrm>
        <a:prstGeom prst="rect">
          <a:avLst/>
        </a:prstGeom>
        <a:noFill/>
        <a:ln w="9525" cmpd="sng">
          <a:noFill/>
        </a:ln>
      </xdr:spPr>
    </xdr:pic>
    <xdr:clientData/>
  </xdr:twoCellAnchor>
  <xdr:twoCellAnchor editAs="oneCell">
    <xdr:from>
      <xdr:col>6</xdr:col>
      <xdr:colOff>114300</xdr:colOff>
      <xdr:row>1023</xdr:row>
      <xdr:rowOff>0</xdr:rowOff>
    </xdr:from>
    <xdr:to>
      <xdr:col>6</xdr:col>
      <xdr:colOff>200025</xdr:colOff>
      <xdr:row>1023</xdr:row>
      <xdr:rowOff>266700</xdr:rowOff>
    </xdr:to>
    <xdr:pic>
      <xdr:nvPicPr>
        <xdr:cNvPr id="65" name="Picture 358"/>
        <xdr:cNvPicPr preferRelativeResize="1">
          <a:picLocks noChangeAspect="1"/>
        </xdr:cNvPicPr>
      </xdr:nvPicPr>
      <xdr:blipFill>
        <a:blip r:embed="rId3"/>
        <a:stretch>
          <a:fillRect/>
        </a:stretch>
      </xdr:blipFill>
      <xdr:spPr>
        <a:xfrm>
          <a:off x="8201025" y="581948925"/>
          <a:ext cx="85725" cy="266700"/>
        </a:xfrm>
        <a:prstGeom prst="rect">
          <a:avLst/>
        </a:prstGeom>
        <a:noFill/>
        <a:ln w="9525" cmpd="sng">
          <a:noFill/>
        </a:ln>
      </xdr:spPr>
    </xdr:pic>
    <xdr:clientData/>
  </xdr:twoCellAnchor>
  <xdr:twoCellAnchor editAs="oneCell">
    <xdr:from>
      <xdr:col>5</xdr:col>
      <xdr:colOff>0</xdr:colOff>
      <xdr:row>989</xdr:row>
      <xdr:rowOff>0</xdr:rowOff>
    </xdr:from>
    <xdr:to>
      <xdr:col>5</xdr:col>
      <xdr:colOff>66675</xdr:colOff>
      <xdr:row>989</xdr:row>
      <xdr:rowOff>238125</xdr:rowOff>
    </xdr:to>
    <xdr:pic>
      <xdr:nvPicPr>
        <xdr:cNvPr id="66" name="Picture 359"/>
        <xdr:cNvPicPr preferRelativeResize="1">
          <a:picLocks noChangeAspect="1"/>
        </xdr:cNvPicPr>
      </xdr:nvPicPr>
      <xdr:blipFill>
        <a:blip r:embed="rId1"/>
        <a:stretch>
          <a:fillRect/>
        </a:stretch>
      </xdr:blipFill>
      <xdr:spPr>
        <a:xfrm>
          <a:off x="6000750" y="563708550"/>
          <a:ext cx="66675" cy="238125"/>
        </a:xfrm>
        <a:prstGeom prst="rect">
          <a:avLst/>
        </a:prstGeom>
        <a:noFill/>
        <a:ln w="9525" cmpd="sng">
          <a:noFill/>
        </a:ln>
      </xdr:spPr>
    </xdr:pic>
    <xdr:clientData/>
  </xdr:twoCellAnchor>
  <xdr:twoCellAnchor editAs="oneCell">
    <xdr:from>
      <xdr:col>5</xdr:col>
      <xdr:colOff>76200</xdr:colOff>
      <xdr:row>989</xdr:row>
      <xdr:rowOff>0</xdr:rowOff>
    </xdr:from>
    <xdr:to>
      <xdr:col>5</xdr:col>
      <xdr:colOff>142875</xdr:colOff>
      <xdr:row>989</xdr:row>
      <xdr:rowOff>238125</xdr:rowOff>
    </xdr:to>
    <xdr:pic>
      <xdr:nvPicPr>
        <xdr:cNvPr id="67" name="Picture 360"/>
        <xdr:cNvPicPr preferRelativeResize="1">
          <a:picLocks noChangeAspect="1"/>
        </xdr:cNvPicPr>
      </xdr:nvPicPr>
      <xdr:blipFill>
        <a:blip r:embed="rId1"/>
        <a:stretch>
          <a:fillRect/>
        </a:stretch>
      </xdr:blipFill>
      <xdr:spPr>
        <a:xfrm>
          <a:off x="6076950" y="563708550"/>
          <a:ext cx="66675" cy="238125"/>
        </a:xfrm>
        <a:prstGeom prst="rect">
          <a:avLst/>
        </a:prstGeom>
        <a:noFill/>
        <a:ln w="9525" cmpd="sng">
          <a:noFill/>
        </a:ln>
      </xdr:spPr>
    </xdr:pic>
    <xdr:clientData/>
  </xdr:twoCellAnchor>
  <xdr:twoCellAnchor editAs="oneCell">
    <xdr:from>
      <xdr:col>5</xdr:col>
      <xdr:colOff>152400</xdr:colOff>
      <xdr:row>989</xdr:row>
      <xdr:rowOff>0</xdr:rowOff>
    </xdr:from>
    <xdr:to>
      <xdr:col>5</xdr:col>
      <xdr:colOff>219075</xdr:colOff>
      <xdr:row>989</xdr:row>
      <xdr:rowOff>238125</xdr:rowOff>
    </xdr:to>
    <xdr:pic>
      <xdr:nvPicPr>
        <xdr:cNvPr id="68" name="Picture 361"/>
        <xdr:cNvPicPr preferRelativeResize="1">
          <a:picLocks noChangeAspect="1"/>
        </xdr:cNvPicPr>
      </xdr:nvPicPr>
      <xdr:blipFill>
        <a:blip r:embed="rId1"/>
        <a:stretch>
          <a:fillRect/>
        </a:stretch>
      </xdr:blipFill>
      <xdr:spPr>
        <a:xfrm>
          <a:off x="6153150" y="563708550"/>
          <a:ext cx="66675" cy="238125"/>
        </a:xfrm>
        <a:prstGeom prst="rect">
          <a:avLst/>
        </a:prstGeom>
        <a:noFill/>
        <a:ln w="9525" cmpd="sng">
          <a:noFill/>
        </a:ln>
      </xdr:spPr>
    </xdr:pic>
    <xdr:clientData/>
  </xdr:twoCellAnchor>
  <xdr:twoCellAnchor editAs="oneCell">
    <xdr:from>
      <xdr:col>5</xdr:col>
      <xdr:colOff>228600</xdr:colOff>
      <xdr:row>989</xdr:row>
      <xdr:rowOff>0</xdr:rowOff>
    </xdr:from>
    <xdr:to>
      <xdr:col>5</xdr:col>
      <xdr:colOff>295275</xdr:colOff>
      <xdr:row>989</xdr:row>
      <xdr:rowOff>238125</xdr:rowOff>
    </xdr:to>
    <xdr:pic>
      <xdr:nvPicPr>
        <xdr:cNvPr id="69" name="Picture 362"/>
        <xdr:cNvPicPr preferRelativeResize="1">
          <a:picLocks noChangeAspect="1"/>
        </xdr:cNvPicPr>
      </xdr:nvPicPr>
      <xdr:blipFill>
        <a:blip r:embed="rId1"/>
        <a:stretch>
          <a:fillRect/>
        </a:stretch>
      </xdr:blipFill>
      <xdr:spPr>
        <a:xfrm>
          <a:off x="6229350" y="563708550"/>
          <a:ext cx="66675" cy="238125"/>
        </a:xfrm>
        <a:prstGeom prst="rect">
          <a:avLst/>
        </a:prstGeom>
        <a:noFill/>
        <a:ln w="9525" cmpd="sng">
          <a:noFill/>
        </a:ln>
      </xdr:spPr>
    </xdr:pic>
    <xdr:clientData/>
  </xdr:twoCellAnchor>
  <xdr:twoCellAnchor editAs="oneCell">
    <xdr:from>
      <xdr:col>5</xdr:col>
      <xdr:colOff>304800</xdr:colOff>
      <xdr:row>989</xdr:row>
      <xdr:rowOff>0</xdr:rowOff>
    </xdr:from>
    <xdr:to>
      <xdr:col>5</xdr:col>
      <xdr:colOff>371475</xdr:colOff>
      <xdr:row>989</xdr:row>
      <xdr:rowOff>238125</xdr:rowOff>
    </xdr:to>
    <xdr:pic>
      <xdr:nvPicPr>
        <xdr:cNvPr id="70" name="Picture 363"/>
        <xdr:cNvPicPr preferRelativeResize="1">
          <a:picLocks noChangeAspect="1"/>
        </xdr:cNvPicPr>
      </xdr:nvPicPr>
      <xdr:blipFill>
        <a:blip r:embed="rId1"/>
        <a:stretch>
          <a:fillRect/>
        </a:stretch>
      </xdr:blipFill>
      <xdr:spPr>
        <a:xfrm>
          <a:off x="6305550" y="563708550"/>
          <a:ext cx="66675" cy="238125"/>
        </a:xfrm>
        <a:prstGeom prst="rect">
          <a:avLst/>
        </a:prstGeom>
        <a:noFill/>
        <a:ln w="9525" cmpd="sng">
          <a:noFill/>
        </a:ln>
      </xdr:spPr>
    </xdr:pic>
    <xdr:clientData/>
  </xdr:twoCellAnchor>
  <xdr:twoCellAnchor editAs="oneCell">
    <xdr:from>
      <xdr:col>5</xdr:col>
      <xdr:colOff>381000</xdr:colOff>
      <xdr:row>989</xdr:row>
      <xdr:rowOff>0</xdr:rowOff>
    </xdr:from>
    <xdr:to>
      <xdr:col>5</xdr:col>
      <xdr:colOff>447675</xdr:colOff>
      <xdr:row>989</xdr:row>
      <xdr:rowOff>238125</xdr:rowOff>
    </xdr:to>
    <xdr:pic>
      <xdr:nvPicPr>
        <xdr:cNvPr id="71" name="Picture 364"/>
        <xdr:cNvPicPr preferRelativeResize="1">
          <a:picLocks noChangeAspect="1"/>
        </xdr:cNvPicPr>
      </xdr:nvPicPr>
      <xdr:blipFill>
        <a:blip r:embed="rId1"/>
        <a:stretch>
          <a:fillRect/>
        </a:stretch>
      </xdr:blipFill>
      <xdr:spPr>
        <a:xfrm>
          <a:off x="6381750" y="563708550"/>
          <a:ext cx="66675" cy="238125"/>
        </a:xfrm>
        <a:prstGeom prst="rect">
          <a:avLst/>
        </a:prstGeom>
        <a:noFill/>
        <a:ln w="9525" cmpd="sng">
          <a:noFill/>
        </a:ln>
      </xdr:spPr>
    </xdr:pic>
    <xdr:clientData/>
  </xdr:twoCellAnchor>
  <xdr:twoCellAnchor editAs="oneCell">
    <xdr:from>
      <xdr:col>5</xdr:col>
      <xdr:colOff>457200</xdr:colOff>
      <xdr:row>989</xdr:row>
      <xdr:rowOff>0</xdr:rowOff>
    </xdr:from>
    <xdr:to>
      <xdr:col>5</xdr:col>
      <xdr:colOff>523875</xdr:colOff>
      <xdr:row>989</xdr:row>
      <xdr:rowOff>238125</xdr:rowOff>
    </xdr:to>
    <xdr:pic>
      <xdr:nvPicPr>
        <xdr:cNvPr id="72" name="Picture 365"/>
        <xdr:cNvPicPr preferRelativeResize="1">
          <a:picLocks noChangeAspect="1"/>
        </xdr:cNvPicPr>
      </xdr:nvPicPr>
      <xdr:blipFill>
        <a:blip r:embed="rId1"/>
        <a:stretch>
          <a:fillRect/>
        </a:stretch>
      </xdr:blipFill>
      <xdr:spPr>
        <a:xfrm>
          <a:off x="6457950" y="563708550"/>
          <a:ext cx="66675" cy="238125"/>
        </a:xfrm>
        <a:prstGeom prst="rect">
          <a:avLst/>
        </a:prstGeom>
        <a:noFill/>
        <a:ln w="9525" cmpd="sng">
          <a:noFill/>
        </a:ln>
      </xdr:spPr>
    </xdr:pic>
    <xdr:clientData/>
  </xdr:twoCellAnchor>
  <xdr:twoCellAnchor editAs="oneCell">
    <xdr:from>
      <xdr:col>5</xdr:col>
      <xdr:colOff>533400</xdr:colOff>
      <xdr:row>989</xdr:row>
      <xdr:rowOff>0</xdr:rowOff>
    </xdr:from>
    <xdr:to>
      <xdr:col>5</xdr:col>
      <xdr:colOff>600075</xdr:colOff>
      <xdr:row>989</xdr:row>
      <xdr:rowOff>238125</xdr:rowOff>
    </xdr:to>
    <xdr:pic>
      <xdr:nvPicPr>
        <xdr:cNvPr id="73" name="Picture 366"/>
        <xdr:cNvPicPr preferRelativeResize="1">
          <a:picLocks noChangeAspect="1"/>
        </xdr:cNvPicPr>
      </xdr:nvPicPr>
      <xdr:blipFill>
        <a:blip r:embed="rId1"/>
        <a:stretch>
          <a:fillRect/>
        </a:stretch>
      </xdr:blipFill>
      <xdr:spPr>
        <a:xfrm>
          <a:off x="6534150" y="563708550"/>
          <a:ext cx="66675" cy="238125"/>
        </a:xfrm>
        <a:prstGeom prst="rect">
          <a:avLst/>
        </a:prstGeom>
        <a:noFill/>
        <a:ln w="9525" cmpd="sng">
          <a:noFill/>
        </a:ln>
      </xdr:spPr>
    </xdr:pic>
    <xdr:clientData/>
  </xdr:twoCellAnchor>
  <xdr:twoCellAnchor editAs="oneCell">
    <xdr:from>
      <xdr:col>5</xdr:col>
      <xdr:colOff>609600</xdr:colOff>
      <xdr:row>989</xdr:row>
      <xdr:rowOff>0</xdr:rowOff>
    </xdr:from>
    <xdr:to>
      <xdr:col>5</xdr:col>
      <xdr:colOff>676275</xdr:colOff>
      <xdr:row>989</xdr:row>
      <xdr:rowOff>238125</xdr:rowOff>
    </xdr:to>
    <xdr:pic>
      <xdr:nvPicPr>
        <xdr:cNvPr id="74" name="Picture 367"/>
        <xdr:cNvPicPr preferRelativeResize="1">
          <a:picLocks noChangeAspect="1"/>
        </xdr:cNvPicPr>
      </xdr:nvPicPr>
      <xdr:blipFill>
        <a:blip r:embed="rId1"/>
        <a:stretch>
          <a:fillRect/>
        </a:stretch>
      </xdr:blipFill>
      <xdr:spPr>
        <a:xfrm>
          <a:off x="6610350" y="563708550"/>
          <a:ext cx="66675" cy="238125"/>
        </a:xfrm>
        <a:prstGeom prst="rect">
          <a:avLst/>
        </a:prstGeom>
        <a:noFill/>
        <a:ln w="9525" cmpd="sng">
          <a:noFill/>
        </a:ln>
      </xdr:spPr>
    </xdr:pic>
    <xdr:clientData/>
  </xdr:twoCellAnchor>
  <xdr:twoCellAnchor editAs="oneCell">
    <xdr:from>
      <xdr:col>6</xdr:col>
      <xdr:colOff>0</xdr:colOff>
      <xdr:row>989</xdr:row>
      <xdr:rowOff>0</xdr:rowOff>
    </xdr:from>
    <xdr:to>
      <xdr:col>6</xdr:col>
      <xdr:colOff>66675</xdr:colOff>
      <xdr:row>989</xdr:row>
      <xdr:rowOff>238125</xdr:rowOff>
    </xdr:to>
    <xdr:pic>
      <xdr:nvPicPr>
        <xdr:cNvPr id="75" name="Picture 368"/>
        <xdr:cNvPicPr preferRelativeResize="1">
          <a:picLocks noChangeAspect="1"/>
        </xdr:cNvPicPr>
      </xdr:nvPicPr>
      <xdr:blipFill>
        <a:blip r:embed="rId1"/>
        <a:stretch>
          <a:fillRect/>
        </a:stretch>
      </xdr:blipFill>
      <xdr:spPr>
        <a:xfrm>
          <a:off x="8086725" y="563708550"/>
          <a:ext cx="66675" cy="238125"/>
        </a:xfrm>
        <a:prstGeom prst="rect">
          <a:avLst/>
        </a:prstGeom>
        <a:noFill/>
        <a:ln w="9525" cmpd="sng">
          <a:noFill/>
        </a:ln>
      </xdr:spPr>
    </xdr:pic>
    <xdr:clientData/>
  </xdr:twoCellAnchor>
  <xdr:twoCellAnchor editAs="oneCell">
    <xdr:from>
      <xdr:col>6</xdr:col>
      <xdr:colOff>76200</xdr:colOff>
      <xdr:row>989</xdr:row>
      <xdr:rowOff>0</xdr:rowOff>
    </xdr:from>
    <xdr:to>
      <xdr:col>6</xdr:col>
      <xdr:colOff>142875</xdr:colOff>
      <xdr:row>989</xdr:row>
      <xdr:rowOff>238125</xdr:rowOff>
    </xdr:to>
    <xdr:pic>
      <xdr:nvPicPr>
        <xdr:cNvPr id="76" name="Picture 369"/>
        <xdr:cNvPicPr preferRelativeResize="1">
          <a:picLocks noChangeAspect="1"/>
        </xdr:cNvPicPr>
      </xdr:nvPicPr>
      <xdr:blipFill>
        <a:blip r:embed="rId1"/>
        <a:stretch>
          <a:fillRect/>
        </a:stretch>
      </xdr:blipFill>
      <xdr:spPr>
        <a:xfrm>
          <a:off x="8162925" y="563708550"/>
          <a:ext cx="66675" cy="238125"/>
        </a:xfrm>
        <a:prstGeom prst="rect">
          <a:avLst/>
        </a:prstGeom>
        <a:noFill/>
        <a:ln w="9525" cmpd="sng">
          <a:noFill/>
        </a:ln>
      </xdr:spPr>
    </xdr:pic>
    <xdr:clientData/>
  </xdr:twoCellAnchor>
  <xdr:twoCellAnchor editAs="oneCell">
    <xdr:from>
      <xdr:col>6</xdr:col>
      <xdr:colOff>152400</xdr:colOff>
      <xdr:row>989</xdr:row>
      <xdr:rowOff>0</xdr:rowOff>
    </xdr:from>
    <xdr:to>
      <xdr:col>6</xdr:col>
      <xdr:colOff>219075</xdr:colOff>
      <xdr:row>989</xdr:row>
      <xdr:rowOff>238125</xdr:rowOff>
    </xdr:to>
    <xdr:pic>
      <xdr:nvPicPr>
        <xdr:cNvPr id="77" name="Picture 370"/>
        <xdr:cNvPicPr preferRelativeResize="1">
          <a:picLocks noChangeAspect="1"/>
        </xdr:cNvPicPr>
      </xdr:nvPicPr>
      <xdr:blipFill>
        <a:blip r:embed="rId1"/>
        <a:stretch>
          <a:fillRect/>
        </a:stretch>
      </xdr:blipFill>
      <xdr:spPr>
        <a:xfrm>
          <a:off x="8239125" y="563708550"/>
          <a:ext cx="66675" cy="238125"/>
        </a:xfrm>
        <a:prstGeom prst="rect">
          <a:avLst/>
        </a:prstGeom>
        <a:noFill/>
        <a:ln w="9525" cmpd="sng">
          <a:noFill/>
        </a:ln>
      </xdr:spPr>
    </xdr:pic>
    <xdr:clientData/>
  </xdr:twoCellAnchor>
  <xdr:twoCellAnchor editAs="oneCell">
    <xdr:from>
      <xdr:col>12</xdr:col>
      <xdr:colOff>0</xdr:colOff>
      <xdr:row>989</xdr:row>
      <xdr:rowOff>0</xdr:rowOff>
    </xdr:from>
    <xdr:to>
      <xdr:col>12</xdr:col>
      <xdr:colOff>57150</xdr:colOff>
      <xdr:row>989</xdr:row>
      <xdr:rowOff>238125</xdr:rowOff>
    </xdr:to>
    <xdr:pic>
      <xdr:nvPicPr>
        <xdr:cNvPr id="78" name="Picture 371"/>
        <xdr:cNvPicPr preferRelativeResize="1">
          <a:picLocks noChangeAspect="1"/>
        </xdr:cNvPicPr>
      </xdr:nvPicPr>
      <xdr:blipFill>
        <a:blip r:embed="rId2"/>
        <a:stretch>
          <a:fillRect/>
        </a:stretch>
      </xdr:blipFill>
      <xdr:spPr>
        <a:xfrm>
          <a:off x="12639675" y="563708550"/>
          <a:ext cx="57150" cy="238125"/>
        </a:xfrm>
        <a:prstGeom prst="rect">
          <a:avLst/>
        </a:prstGeom>
        <a:noFill/>
        <a:ln w="9525" cmpd="sng">
          <a:noFill/>
        </a:ln>
      </xdr:spPr>
    </xdr:pic>
    <xdr:clientData/>
  </xdr:twoCellAnchor>
  <xdr:twoCellAnchor editAs="oneCell">
    <xdr:from>
      <xdr:col>6</xdr:col>
      <xdr:colOff>114300</xdr:colOff>
      <xdr:row>989</xdr:row>
      <xdr:rowOff>0</xdr:rowOff>
    </xdr:from>
    <xdr:to>
      <xdr:col>6</xdr:col>
      <xdr:colOff>200025</xdr:colOff>
      <xdr:row>989</xdr:row>
      <xdr:rowOff>266700</xdr:rowOff>
    </xdr:to>
    <xdr:pic>
      <xdr:nvPicPr>
        <xdr:cNvPr id="79" name="Picture 372"/>
        <xdr:cNvPicPr preferRelativeResize="1">
          <a:picLocks noChangeAspect="1"/>
        </xdr:cNvPicPr>
      </xdr:nvPicPr>
      <xdr:blipFill>
        <a:blip r:embed="rId3"/>
        <a:stretch>
          <a:fillRect/>
        </a:stretch>
      </xdr:blipFill>
      <xdr:spPr>
        <a:xfrm>
          <a:off x="8201025" y="563708550"/>
          <a:ext cx="857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1"/>
  <sheetViews>
    <sheetView zoomScale="55" zoomScaleNormal="55" zoomScaleSheetLayoutView="100" workbookViewId="0" topLeftCell="A12">
      <selection activeCell="AD19" sqref="AD19"/>
    </sheetView>
  </sheetViews>
  <sheetFormatPr defaultColWidth="9.00390625" defaultRowHeight="14.25"/>
  <cols>
    <col min="1" max="1" width="6.375" style="129" customWidth="1"/>
    <col min="2" max="2" width="32.625" style="129" customWidth="1"/>
    <col min="3" max="3" width="15.625" style="130" customWidth="1"/>
    <col min="4" max="5" width="10.625" style="130" customWidth="1"/>
    <col min="6" max="6" width="10.125" style="129" customWidth="1"/>
  </cols>
  <sheetData>
    <row r="1" spans="1:5" s="124" customFormat="1" ht="43.5" customHeight="1">
      <c r="A1" s="124" t="s">
        <v>0</v>
      </c>
      <c r="C1" s="131"/>
      <c r="D1" s="131"/>
      <c r="E1" s="131"/>
    </row>
    <row r="2" spans="1:6" s="125" customFormat="1" ht="43.5" customHeight="1">
      <c r="A2" s="132" t="s">
        <v>1</v>
      </c>
      <c r="B2" s="133"/>
      <c r="C2" s="133"/>
      <c r="D2" s="133"/>
      <c r="E2" s="133"/>
      <c r="F2" s="133"/>
    </row>
    <row r="3" spans="1:6" s="126" customFormat="1" ht="39" customHeight="1">
      <c r="A3" s="134" t="s">
        <v>2</v>
      </c>
      <c r="B3" s="135" t="s">
        <v>3</v>
      </c>
      <c r="C3" s="136" t="s">
        <v>4</v>
      </c>
      <c r="D3" s="137" t="s">
        <v>5</v>
      </c>
      <c r="E3" s="138"/>
      <c r="F3" s="134" t="s">
        <v>6</v>
      </c>
    </row>
    <row r="4" spans="1:6" s="126" customFormat="1" ht="66" customHeight="1">
      <c r="A4" s="134"/>
      <c r="B4" s="139"/>
      <c r="C4" s="140"/>
      <c r="D4" s="140" t="s">
        <v>7</v>
      </c>
      <c r="E4" s="140" t="s">
        <v>8</v>
      </c>
      <c r="F4" s="135"/>
    </row>
    <row r="5" spans="1:6" s="127" customFormat="1" ht="36" customHeight="1">
      <c r="A5" s="141" t="s">
        <v>9</v>
      </c>
      <c r="B5" s="142" t="s">
        <v>10</v>
      </c>
      <c r="C5" s="143">
        <v>21256.22</v>
      </c>
      <c r="D5" s="143">
        <v>21256.22</v>
      </c>
      <c r="E5" s="143">
        <v>0</v>
      </c>
      <c r="F5" s="144"/>
    </row>
    <row r="6" spans="1:6" s="128" customFormat="1" ht="36" customHeight="1">
      <c r="A6" s="145">
        <v>1</v>
      </c>
      <c r="B6" s="146" t="s">
        <v>11</v>
      </c>
      <c r="C6" s="147">
        <v>10290</v>
      </c>
      <c r="D6" s="147">
        <v>10290</v>
      </c>
      <c r="E6" s="147"/>
      <c r="F6" s="148"/>
    </row>
    <row r="7" spans="1:6" s="128" customFormat="1" ht="36" customHeight="1">
      <c r="A7" s="145">
        <v>2</v>
      </c>
      <c r="B7" s="146" t="s">
        <v>12</v>
      </c>
      <c r="C7" s="147">
        <v>3060</v>
      </c>
      <c r="D7" s="147">
        <v>3060</v>
      </c>
      <c r="E7" s="147"/>
      <c r="F7" s="148"/>
    </row>
    <row r="8" spans="1:6" s="128" customFormat="1" ht="36" customHeight="1">
      <c r="A8" s="145">
        <v>3</v>
      </c>
      <c r="B8" s="146" t="s">
        <v>13</v>
      </c>
      <c r="C8" s="147">
        <v>500</v>
      </c>
      <c r="D8" s="147">
        <v>500</v>
      </c>
      <c r="E8" s="147"/>
      <c r="F8" s="148"/>
    </row>
    <row r="9" spans="1:6" s="128" customFormat="1" ht="36" customHeight="1">
      <c r="A9" s="145">
        <v>4</v>
      </c>
      <c r="B9" s="146" t="s">
        <v>14</v>
      </c>
      <c r="C9" s="147">
        <v>600</v>
      </c>
      <c r="D9" s="147">
        <v>600</v>
      </c>
      <c r="E9" s="147"/>
      <c r="F9" s="148"/>
    </row>
    <row r="10" spans="1:6" s="128" customFormat="1" ht="36" customHeight="1">
      <c r="A10" s="145">
        <v>5</v>
      </c>
      <c r="B10" s="146" t="s">
        <v>15</v>
      </c>
      <c r="C10" s="147">
        <v>2661</v>
      </c>
      <c r="D10" s="147">
        <v>2661</v>
      </c>
      <c r="E10" s="147"/>
      <c r="F10" s="148"/>
    </row>
    <row r="11" spans="1:6" s="128" customFormat="1" ht="36" customHeight="1">
      <c r="A11" s="145">
        <v>6</v>
      </c>
      <c r="B11" s="146" t="s">
        <v>16</v>
      </c>
      <c r="C11" s="147">
        <v>1750</v>
      </c>
      <c r="D11" s="147">
        <v>1750</v>
      </c>
      <c r="E11" s="147"/>
      <c r="F11" s="148"/>
    </row>
    <row r="12" spans="1:6" s="128" customFormat="1" ht="36" customHeight="1">
      <c r="A12" s="145">
        <v>7</v>
      </c>
      <c r="B12" s="146" t="s">
        <v>17</v>
      </c>
      <c r="C12" s="147">
        <v>0</v>
      </c>
      <c r="D12" s="147">
        <v>0</v>
      </c>
      <c r="E12" s="147"/>
      <c r="F12" s="148"/>
    </row>
    <row r="13" spans="1:6" s="128" customFormat="1" ht="36" customHeight="1">
      <c r="A13" s="145">
        <v>8</v>
      </c>
      <c r="B13" s="146" t="s">
        <v>18</v>
      </c>
      <c r="C13" s="147">
        <v>350</v>
      </c>
      <c r="D13" s="147">
        <v>350</v>
      </c>
      <c r="E13" s="147"/>
      <c r="F13" s="148"/>
    </row>
    <row r="14" spans="1:6" s="128" customFormat="1" ht="36" customHeight="1">
      <c r="A14" s="145">
        <v>9</v>
      </c>
      <c r="B14" s="146" t="s">
        <v>19</v>
      </c>
      <c r="C14" s="147">
        <v>1600</v>
      </c>
      <c r="D14" s="147">
        <v>1600</v>
      </c>
      <c r="E14" s="147"/>
      <c r="F14" s="148"/>
    </row>
    <row r="15" spans="1:6" s="128" customFormat="1" ht="36" customHeight="1">
      <c r="A15" s="145">
        <v>10</v>
      </c>
      <c r="B15" s="146" t="s">
        <v>20</v>
      </c>
      <c r="C15" s="147">
        <v>0</v>
      </c>
      <c r="D15" s="147">
        <v>0</v>
      </c>
      <c r="E15" s="147"/>
      <c r="F15" s="148"/>
    </row>
    <row r="16" spans="1:6" s="128" customFormat="1" ht="42" customHeight="1">
      <c r="A16" s="145">
        <v>11</v>
      </c>
      <c r="B16" s="146" t="s">
        <v>21</v>
      </c>
      <c r="C16" s="147">
        <v>0</v>
      </c>
      <c r="D16" s="147">
        <v>0</v>
      </c>
      <c r="E16" s="147"/>
      <c r="F16" s="148"/>
    </row>
    <row r="17" spans="1:6" s="128" customFormat="1" ht="36" customHeight="1">
      <c r="A17" s="145">
        <v>12</v>
      </c>
      <c r="B17" s="146" t="s">
        <v>22</v>
      </c>
      <c r="C17" s="147">
        <v>0</v>
      </c>
      <c r="D17" s="147">
        <v>0</v>
      </c>
      <c r="E17" s="147"/>
      <c r="F17" s="148"/>
    </row>
    <row r="18" spans="1:6" s="128" customFormat="1" ht="36" customHeight="1">
      <c r="A18" s="145">
        <v>13</v>
      </c>
      <c r="B18" s="146" t="s">
        <v>23</v>
      </c>
      <c r="C18" s="147">
        <v>121.89</v>
      </c>
      <c r="D18" s="147">
        <v>121.89</v>
      </c>
      <c r="E18" s="147"/>
      <c r="F18" s="148"/>
    </row>
    <row r="19" spans="1:6" s="128" customFormat="1" ht="36" customHeight="1">
      <c r="A19" s="145">
        <v>14</v>
      </c>
      <c r="B19" s="146" t="s">
        <v>24</v>
      </c>
      <c r="C19" s="147">
        <v>26.7</v>
      </c>
      <c r="D19" s="147">
        <v>26.7</v>
      </c>
      <c r="E19" s="147"/>
      <c r="F19" s="148"/>
    </row>
    <row r="20" spans="1:6" s="128" customFormat="1" ht="36" customHeight="1">
      <c r="A20" s="145">
        <v>15</v>
      </c>
      <c r="B20" s="146" t="s">
        <v>25</v>
      </c>
      <c r="C20" s="147">
        <v>0</v>
      </c>
      <c r="D20" s="147">
        <v>0</v>
      </c>
      <c r="E20" s="147"/>
      <c r="F20" s="148"/>
    </row>
    <row r="21" spans="1:6" s="128" customFormat="1" ht="58.5" customHeight="1">
      <c r="A21" s="145">
        <v>16</v>
      </c>
      <c r="B21" s="146" t="s">
        <v>26</v>
      </c>
      <c r="C21" s="147">
        <v>296.63</v>
      </c>
      <c r="D21" s="147">
        <v>296.63</v>
      </c>
      <c r="E21" s="147"/>
      <c r="F21" s="148"/>
    </row>
    <row r="22" spans="1:6" s="127" customFormat="1" ht="36" customHeight="1">
      <c r="A22" s="149" t="s">
        <v>27</v>
      </c>
      <c r="B22" s="150" t="s">
        <v>28</v>
      </c>
      <c r="C22" s="151">
        <v>5840</v>
      </c>
      <c r="D22" s="151">
        <v>5840</v>
      </c>
      <c r="E22" s="151">
        <v>0</v>
      </c>
      <c r="F22" s="152"/>
    </row>
    <row r="23" spans="1:6" s="128" customFormat="1" ht="36" customHeight="1">
      <c r="A23" s="153">
        <v>1</v>
      </c>
      <c r="B23" s="154" t="s">
        <v>29</v>
      </c>
      <c r="C23" s="147">
        <v>3920</v>
      </c>
      <c r="D23" s="147">
        <v>3920</v>
      </c>
      <c r="E23" s="147"/>
      <c r="F23" s="148"/>
    </row>
    <row r="24" spans="1:6" s="128" customFormat="1" ht="54" customHeight="1">
      <c r="A24" s="153">
        <v>2</v>
      </c>
      <c r="B24" s="154" t="s">
        <v>30</v>
      </c>
      <c r="C24" s="147">
        <v>720</v>
      </c>
      <c r="D24" s="147">
        <v>720</v>
      </c>
      <c r="E24" s="147"/>
      <c r="F24" s="148"/>
    </row>
    <row r="25" spans="1:6" s="128" customFormat="1" ht="42" customHeight="1">
      <c r="A25" s="153">
        <v>3</v>
      </c>
      <c r="B25" s="154" t="s">
        <v>31</v>
      </c>
      <c r="C25" s="147">
        <v>100</v>
      </c>
      <c r="D25" s="147">
        <v>100</v>
      </c>
      <c r="E25" s="147"/>
      <c r="F25" s="148"/>
    </row>
    <row r="26" spans="1:6" s="128" customFormat="1" ht="36" customHeight="1">
      <c r="A26" s="153">
        <v>4</v>
      </c>
      <c r="B26" s="154" t="s">
        <v>32</v>
      </c>
      <c r="C26" s="147">
        <v>200</v>
      </c>
      <c r="D26" s="147">
        <v>200</v>
      </c>
      <c r="E26" s="147"/>
      <c r="F26" s="148"/>
    </row>
    <row r="27" spans="1:6" s="128" customFormat="1" ht="36" customHeight="1">
      <c r="A27" s="153">
        <v>5</v>
      </c>
      <c r="B27" s="154" t="s">
        <v>33</v>
      </c>
      <c r="C27" s="147">
        <v>900</v>
      </c>
      <c r="D27" s="147">
        <v>900</v>
      </c>
      <c r="E27" s="147"/>
      <c r="F27" s="148"/>
    </row>
    <row r="28" spans="1:6" s="128" customFormat="1" ht="36" customHeight="1">
      <c r="A28" s="153">
        <v>6</v>
      </c>
      <c r="B28" s="155" t="s">
        <v>34</v>
      </c>
      <c r="C28" s="147">
        <v>0</v>
      </c>
      <c r="D28" s="147">
        <v>0</v>
      </c>
      <c r="E28" s="147"/>
      <c r="F28" s="148"/>
    </row>
    <row r="29" spans="1:6" s="127" customFormat="1" ht="36" customHeight="1">
      <c r="A29" s="156" t="s">
        <v>35</v>
      </c>
      <c r="B29" s="157" t="s">
        <v>36</v>
      </c>
      <c r="C29" s="158">
        <v>610</v>
      </c>
      <c r="D29" s="158">
        <v>610</v>
      </c>
      <c r="E29" s="158">
        <v>0</v>
      </c>
      <c r="F29" s="159"/>
    </row>
    <row r="30" spans="1:6" s="127" customFormat="1" ht="36" customHeight="1">
      <c r="A30" s="141" t="s">
        <v>37</v>
      </c>
      <c r="B30" s="142" t="s">
        <v>38</v>
      </c>
      <c r="C30" s="158">
        <v>4033.51</v>
      </c>
      <c r="D30" s="158">
        <v>4033.5089</v>
      </c>
      <c r="E30" s="158">
        <v>0</v>
      </c>
      <c r="F30" s="144"/>
    </row>
    <row r="31" spans="1:6" s="127" customFormat="1" ht="36" customHeight="1">
      <c r="A31" s="141" t="s">
        <v>39</v>
      </c>
      <c r="B31" s="142" t="s">
        <v>40</v>
      </c>
      <c r="C31" s="143">
        <v>31739.730000000003</v>
      </c>
      <c r="D31" s="143">
        <v>31739.728900000002</v>
      </c>
      <c r="E31" s="143">
        <v>0</v>
      </c>
      <c r="F31" s="160"/>
    </row>
  </sheetData>
  <sheetProtection/>
  <mergeCells count="6">
    <mergeCell ref="A2:F2"/>
    <mergeCell ref="D3:E3"/>
    <mergeCell ref="A3:A4"/>
    <mergeCell ref="B3:B4"/>
    <mergeCell ref="C3:C4"/>
    <mergeCell ref="F3:F4"/>
  </mergeCells>
  <printOptions/>
  <pageMargins left="0.55" right="0.31" top="0.5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1024"/>
  <sheetViews>
    <sheetView tabSelected="1" zoomScale="85" zoomScaleNormal="85" zoomScaleSheetLayoutView="100" workbookViewId="0" topLeftCell="A1">
      <pane ySplit="5" topLeftCell="A6" activePane="bottomLeft" state="frozen"/>
      <selection pane="bottomLeft" activeCell="F11" sqref="F11"/>
    </sheetView>
  </sheetViews>
  <sheetFormatPr defaultColWidth="9.00390625" defaultRowHeight="14.25"/>
  <cols>
    <col min="1" max="1" width="5.125" style="2" customWidth="1"/>
    <col min="2" max="2" width="29.375" style="5" customWidth="1"/>
    <col min="3" max="3" width="8.125" style="5" customWidth="1"/>
    <col min="4" max="4" width="27.50390625" style="2" customWidth="1"/>
    <col min="5" max="5" width="8.625" style="2" customWidth="1"/>
    <col min="6" max="6" width="27.375" style="2" customWidth="1"/>
    <col min="7" max="7" width="8.50390625" style="2" customWidth="1"/>
    <col min="8" max="12" width="10.25390625" style="2" customWidth="1"/>
    <col min="13" max="13" width="9.125" style="2" customWidth="1"/>
    <col min="14" max="14" width="8.625" style="2" customWidth="1"/>
    <col min="15" max="15" width="14.625" style="2" customWidth="1"/>
    <col min="16" max="16" width="6.125" style="2" customWidth="1"/>
    <col min="17" max="16384" width="9.00390625" style="2" customWidth="1"/>
  </cols>
  <sheetData>
    <row r="1" spans="1:16" s="1" customFormat="1" ht="43.5" customHeight="1">
      <c r="A1" s="6" t="s">
        <v>41</v>
      </c>
      <c r="B1" s="7"/>
      <c r="C1" s="8"/>
      <c r="D1" s="9"/>
      <c r="E1" s="10"/>
      <c r="F1" s="11"/>
      <c r="G1" s="12"/>
      <c r="H1" s="12"/>
      <c r="I1" s="12"/>
      <c r="J1" s="12"/>
      <c r="K1" s="12"/>
      <c r="L1" s="12"/>
      <c r="M1" s="12"/>
      <c r="N1" s="8"/>
      <c r="O1" s="24"/>
      <c r="P1" s="12"/>
    </row>
    <row r="2" spans="1:16" s="2" customFormat="1" ht="43.5" customHeight="1">
      <c r="A2" s="13" t="s">
        <v>42</v>
      </c>
      <c r="B2" s="13"/>
      <c r="C2" s="13"/>
      <c r="D2" s="13"/>
      <c r="E2" s="13"/>
      <c r="F2" s="13"/>
      <c r="G2" s="13"/>
      <c r="H2" s="13"/>
      <c r="I2" s="13"/>
      <c r="J2" s="13"/>
      <c r="K2" s="13"/>
      <c r="L2" s="13"/>
      <c r="M2" s="13"/>
      <c r="N2" s="13"/>
      <c r="O2" s="25"/>
      <c r="P2" s="13"/>
    </row>
    <row r="3" spans="1:16" ht="19.5" customHeight="1">
      <c r="A3" s="14" t="s">
        <v>2</v>
      </c>
      <c r="B3" s="14" t="s">
        <v>43</v>
      </c>
      <c r="C3" s="14" t="s">
        <v>44</v>
      </c>
      <c r="D3" s="14" t="s">
        <v>45</v>
      </c>
      <c r="E3" s="15" t="s">
        <v>46</v>
      </c>
      <c r="F3" s="14" t="s">
        <v>47</v>
      </c>
      <c r="G3" s="16" t="s">
        <v>48</v>
      </c>
      <c r="H3" s="17"/>
      <c r="I3" s="17"/>
      <c r="J3" s="17"/>
      <c r="K3" s="17"/>
      <c r="L3" s="17"/>
      <c r="M3" s="17"/>
      <c r="N3" s="26" t="s">
        <v>49</v>
      </c>
      <c r="O3" s="27" t="s">
        <v>50</v>
      </c>
      <c r="P3" s="27" t="s">
        <v>51</v>
      </c>
    </row>
    <row r="4" spans="1:16" ht="19.5" customHeight="1">
      <c r="A4" s="14"/>
      <c r="B4" s="14"/>
      <c r="C4" s="14"/>
      <c r="D4" s="14"/>
      <c r="E4" s="15"/>
      <c r="F4" s="14"/>
      <c r="G4" s="18" t="s">
        <v>52</v>
      </c>
      <c r="H4" s="14" t="s">
        <v>53</v>
      </c>
      <c r="I4" s="14"/>
      <c r="J4" s="14"/>
      <c r="K4" s="14"/>
      <c r="L4" s="14"/>
      <c r="M4" s="14" t="s">
        <v>54</v>
      </c>
      <c r="N4" s="17"/>
      <c r="O4" s="14"/>
      <c r="P4" s="14"/>
    </row>
    <row r="5" spans="1:16" ht="19.5" customHeight="1">
      <c r="A5" s="14"/>
      <c r="B5" s="14"/>
      <c r="C5" s="14"/>
      <c r="D5" s="14"/>
      <c r="E5" s="15"/>
      <c r="F5" s="14"/>
      <c r="G5" s="19"/>
      <c r="H5" s="14" t="s">
        <v>55</v>
      </c>
      <c r="I5" s="14" t="s">
        <v>56</v>
      </c>
      <c r="J5" s="14" t="s">
        <v>57</v>
      </c>
      <c r="K5" s="14" t="s">
        <v>58</v>
      </c>
      <c r="L5" s="14" t="s">
        <v>59</v>
      </c>
      <c r="M5" s="14"/>
      <c r="N5" s="17"/>
      <c r="O5" s="14"/>
      <c r="P5" s="14"/>
    </row>
    <row r="6" spans="1:16" s="3" customFormat="1" ht="42.75" customHeight="1">
      <c r="A6" s="20">
        <v>1</v>
      </c>
      <c r="B6" s="20" t="s">
        <v>60</v>
      </c>
      <c r="C6" s="20" t="s">
        <v>61</v>
      </c>
      <c r="D6" s="21" t="s">
        <v>62</v>
      </c>
      <c r="E6" s="20" t="s">
        <v>63</v>
      </c>
      <c r="F6" s="22" t="s">
        <v>64</v>
      </c>
      <c r="G6" s="23">
        <v>65.981</v>
      </c>
      <c r="H6" s="23">
        <f aca="true" t="shared" si="0" ref="H6:H69">G6</f>
        <v>65.981</v>
      </c>
      <c r="I6" s="23">
        <v>65.981</v>
      </c>
      <c r="J6" s="20"/>
      <c r="K6" s="20"/>
      <c r="L6" s="28"/>
      <c r="M6" s="29"/>
      <c r="N6" s="20" t="s">
        <v>61</v>
      </c>
      <c r="O6" s="30" t="s">
        <v>65</v>
      </c>
      <c r="P6" s="31" t="s">
        <v>66</v>
      </c>
    </row>
    <row r="7" spans="1:16" s="3" customFormat="1" ht="42.75" customHeight="1">
      <c r="A7" s="20">
        <v>2</v>
      </c>
      <c r="B7" s="20" t="s">
        <v>67</v>
      </c>
      <c r="C7" s="20" t="s">
        <v>68</v>
      </c>
      <c r="D7" s="21" t="s">
        <v>62</v>
      </c>
      <c r="E7" s="20" t="s">
        <v>69</v>
      </c>
      <c r="F7" s="22" t="s">
        <v>70</v>
      </c>
      <c r="G7" s="23">
        <v>26.4</v>
      </c>
      <c r="H7" s="23">
        <f t="shared" si="0"/>
        <v>26.4</v>
      </c>
      <c r="I7" s="23">
        <f aca="true" t="shared" si="1" ref="I7:I70">H7</f>
        <v>26.4</v>
      </c>
      <c r="J7" s="20"/>
      <c r="K7" s="20"/>
      <c r="L7" s="28"/>
      <c r="M7" s="29"/>
      <c r="N7" s="20" t="s">
        <v>61</v>
      </c>
      <c r="O7" s="30" t="s">
        <v>65</v>
      </c>
      <c r="P7" s="31" t="s">
        <v>66</v>
      </c>
    </row>
    <row r="8" spans="1:16" s="3" customFormat="1" ht="42.75" customHeight="1">
      <c r="A8" s="20">
        <v>3</v>
      </c>
      <c r="B8" s="20" t="s">
        <v>71</v>
      </c>
      <c r="C8" s="20" t="s">
        <v>72</v>
      </c>
      <c r="D8" s="21" t="s">
        <v>73</v>
      </c>
      <c r="E8" s="20" t="s">
        <v>69</v>
      </c>
      <c r="F8" s="22" t="s">
        <v>74</v>
      </c>
      <c r="G8" s="23">
        <v>13.2</v>
      </c>
      <c r="H8" s="23">
        <f t="shared" si="0"/>
        <v>13.2</v>
      </c>
      <c r="I8" s="23">
        <f t="shared" si="1"/>
        <v>13.2</v>
      </c>
      <c r="J8" s="20"/>
      <c r="K8" s="20"/>
      <c r="L8" s="28"/>
      <c r="M8" s="29"/>
      <c r="N8" s="20" t="s">
        <v>61</v>
      </c>
      <c r="O8" s="30" t="s">
        <v>65</v>
      </c>
      <c r="P8" s="31" t="s">
        <v>66</v>
      </c>
    </row>
    <row r="9" spans="1:16" s="3" customFormat="1" ht="42.75" customHeight="1">
      <c r="A9" s="20">
        <v>4</v>
      </c>
      <c r="B9" s="20" t="s">
        <v>75</v>
      </c>
      <c r="C9" s="20" t="s">
        <v>76</v>
      </c>
      <c r="D9" s="21" t="s">
        <v>77</v>
      </c>
      <c r="E9" s="20" t="s">
        <v>69</v>
      </c>
      <c r="F9" s="22" t="s">
        <v>78</v>
      </c>
      <c r="G9" s="23">
        <v>12.2</v>
      </c>
      <c r="H9" s="23">
        <f t="shared" si="0"/>
        <v>12.2</v>
      </c>
      <c r="I9" s="23">
        <f t="shared" si="1"/>
        <v>12.2</v>
      </c>
      <c r="J9" s="20"/>
      <c r="K9" s="20"/>
      <c r="L9" s="28"/>
      <c r="M9" s="29"/>
      <c r="N9" s="20" t="s">
        <v>61</v>
      </c>
      <c r="O9" s="30" t="s">
        <v>65</v>
      </c>
      <c r="P9" s="31" t="s">
        <v>66</v>
      </c>
    </row>
    <row r="10" spans="1:16" s="3" customFormat="1" ht="42.75" customHeight="1">
      <c r="A10" s="20">
        <v>5</v>
      </c>
      <c r="B10" s="20" t="s">
        <v>79</v>
      </c>
      <c r="C10" s="20" t="s">
        <v>80</v>
      </c>
      <c r="D10" s="21" t="s">
        <v>81</v>
      </c>
      <c r="E10" s="20" t="s">
        <v>63</v>
      </c>
      <c r="F10" s="22" t="s">
        <v>82</v>
      </c>
      <c r="G10" s="23">
        <v>95.7522</v>
      </c>
      <c r="H10" s="23">
        <f t="shared" si="0"/>
        <v>95.7522</v>
      </c>
      <c r="I10" s="23">
        <f t="shared" si="1"/>
        <v>95.7522</v>
      </c>
      <c r="J10" s="20"/>
      <c r="K10" s="20"/>
      <c r="L10" s="28"/>
      <c r="M10" s="29"/>
      <c r="N10" s="20" t="s">
        <v>80</v>
      </c>
      <c r="O10" s="30" t="s">
        <v>65</v>
      </c>
      <c r="P10" s="31" t="s">
        <v>66</v>
      </c>
    </row>
    <row r="11" spans="1:16" s="3" customFormat="1" ht="42.75" customHeight="1">
      <c r="A11" s="20">
        <v>6</v>
      </c>
      <c r="B11" s="20" t="s">
        <v>83</v>
      </c>
      <c r="C11" s="20" t="s">
        <v>84</v>
      </c>
      <c r="D11" s="21" t="s">
        <v>85</v>
      </c>
      <c r="E11" s="20" t="s">
        <v>69</v>
      </c>
      <c r="F11" s="22" t="s">
        <v>86</v>
      </c>
      <c r="G11" s="23">
        <v>18.4</v>
      </c>
      <c r="H11" s="23">
        <f t="shared" si="0"/>
        <v>18.4</v>
      </c>
      <c r="I11" s="23">
        <f t="shared" si="1"/>
        <v>18.4</v>
      </c>
      <c r="J11" s="20"/>
      <c r="K11" s="20"/>
      <c r="L11" s="28"/>
      <c r="M11" s="29"/>
      <c r="N11" s="20" t="s">
        <v>80</v>
      </c>
      <c r="O11" s="30" t="s">
        <v>65</v>
      </c>
      <c r="P11" s="31" t="s">
        <v>66</v>
      </c>
    </row>
    <row r="12" spans="1:16" s="3" customFormat="1" ht="42.75" customHeight="1">
      <c r="A12" s="20">
        <v>7</v>
      </c>
      <c r="B12" s="20" t="s">
        <v>87</v>
      </c>
      <c r="C12" s="20" t="s">
        <v>88</v>
      </c>
      <c r="D12" s="21" t="s">
        <v>89</v>
      </c>
      <c r="E12" s="20" t="s">
        <v>69</v>
      </c>
      <c r="F12" s="22" t="s">
        <v>90</v>
      </c>
      <c r="G12" s="23">
        <v>18</v>
      </c>
      <c r="H12" s="23">
        <f t="shared" si="0"/>
        <v>18</v>
      </c>
      <c r="I12" s="23">
        <f t="shared" si="1"/>
        <v>18</v>
      </c>
      <c r="J12" s="20"/>
      <c r="K12" s="20"/>
      <c r="L12" s="28"/>
      <c r="M12" s="29"/>
      <c r="N12" s="20" t="s">
        <v>80</v>
      </c>
      <c r="O12" s="30" t="s">
        <v>65</v>
      </c>
      <c r="P12" s="31" t="s">
        <v>66</v>
      </c>
    </row>
    <row r="13" spans="1:16" s="3" customFormat="1" ht="42.75" customHeight="1">
      <c r="A13" s="20">
        <v>8</v>
      </c>
      <c r="B13" s="20" t="s">
        <v>91</v>
      </c>
      <c r="C13" s="20" t="s">
        <v>92</v>
      </c>
      <c r="D13" s="21" t="s">
        <v>93</v>
      </c>
      <c r="E13" s="20" t="s">
        <v>69</v>
      </c>
      <c r="F13" s="22" t="s">
        <v>94</v>
      </c>
      <c r="G13" s="23">
        <v>12.8</v>
      </c>
      <c r="H13" s="23">
        <f t="shared" si="0"/>
        <v>12.8</v>
      </c>
      <c r="I13" s="23">
        <f t="shared" si="1"/>
        <v>12.8</v>
      </c>
      <c r="J13" s="20"/>
      <c r="K13" s="20"/>
      <c r="L13" s="28"/>
      <c r="M13" s="29"/>
      <c r="N13" s="20" t="s">
        <v>80</v>
      </c>
      <c r="O13" s="30" t="s">
        <v>65</v>
      </c>
      <c r="P13" s="31" t="s">
        <v>66</v>
      </c>
    </row>
    <row r="14" spans="1:16" s="3" customFormat="1" ht="42.75" customHeight="1">
      <c r="A14" s="20">
        <v>9</v>
      </c>
      <c r="B14" s="20" t="s">
        <v>95</v>
      </c>
      <c r="C14" s="20" t="s">
        <v>96</v>
      </c>
      <c r="D14" s="21" t="s">
        <v>97</v>
      </c>
      <c r="E14" s="20" t="s">
        <v>69</v>
      </c>
      <c r="F14" s="22" t="s">
        <v>98</v>
      </c>
      <c r="G14" s="23">
        <v>11.2</v>
      </c>
      <c r="H14" s="23">
        <f t="shared" si="0"/>
        <v>11.2</v>
      </c>
      <c r="I14" s="23">
        <f t="shared" si="1"/>
        <v>11.2</v>
      </c>
      <c r="J14" s="20"/>
      <c r="K14" s="20"/>
      <c r="L14" s="28"/>
      <c r="M14" s="29"/>
      <c r="N14" s="20" t="s">
        <v>80</v>
      </c>
      <c r="O14" s="30" t="s">
        <v>65</v>
      </c>
      <c r="P14" s="31" t="s">
        <v>66</v>
      </c>
    </row>
    <row r="15" spans="1:16" s="3" customFormat="1" ht="42.75" customHeight="1">
      <c r="A15" s="20">
        <v>10</v>
      </c>
      <c r="B15" s="20" t="s">
        <v>99</v>
      </c>
      <c r="C15" s="20" t="s">
        <v>100</v>
      </c>
      <c r="D15" s="21" t="s">
        <v>101</v>
      </c>
      <c r="E15" s="20" t="s">
        <v>69</v>
      </c>
      <c r="F15" s="22" t="s">
        <v>102</v>
      </c>
      <c r="G15" s="23">
        <v>19.2</v>
      </c>
      <c r="H15" s="23">
        <f t="shared" si="0"/>
        <v>19.2</v>
      </c>
      <c r="I15" s="23">
        <f t="shared" si="1"/>
        <v>19.2</v>
      </c>
      <c r="J15" s="20"/>
      <c r="K15" s="20"/>
      <c r="L15" s="28"/>
      <c r="M15" s="29"/>
      <c r="N15" s="20" t="s">
        <v>80</v>
      </c>
      <c r="O15" s="30" t="s">
        <v>65</v>
      </c>
      <c r="P15" s="31" t="s">
        <v>66</v>
      </c>
    </row>
    <row r="16" spans="1:16" s="3" customFormat="1" ht="42.75" customHeight="1">
      <c r="A16" s="20">
        <v>11</v>
      </c>
      <c r="B16" s="20" t="s">
        <v>103</v>
      </c>
      <c r="C16" s="20" t="s">
        <v>104</v>
      </c>
      <c r="D16" s="21" t="s">
        <v>105</v>
      </c>
      <c r="E16" s="20" t="s">
        <v>69</v>
      </c>
      <c r="F16" s="22" t="s">
        <v>106</v>
      </c>
      <c r="G16" s="23">
        <v>15.2</v>
      </c>
      <c r="H16" s="23">
        <f t="shared" si="0"/>
        <v>15.2</v>
      </c>
      <c r="I16" s="23">
        <f t="shared" si="1"/>
        <v>15.2</v>
      </c>
      <c r="J16" s="20"/>
      <c r="K16" s="20"/>
      <c r="L16" s="28"/>
      <c r="M16" s="29"/>
      <c r="N16" s="20" t="s">
        <v>80</v>
      </c>
      <c r="O16" s="30" t="s">
        <v>65</v>
      </c>
      <c r="P16" s="31" t="s">
        <v>66</v>
      </c>
    </row>
    <row r="17" spans="1:16" s="3" customFormat="1" ht="42.75" customHeight="1">
      <c r="A17" s="20">
        <v>12</v>
      </c>
      <c r="B17" s="20" t="s">
        <v>107</v>
      </c>
      <c r="C17" s="20" t="s">
        <v>108</v>
      </c>
      <c r="D17" s="21" t="s">
        <v>109</v>
      </c>
      <c r="E17" s="20" t="s">
        <v>69</v>
      </c>
      <c r="F17" s="22" t="s">
        <v>110</v>
      </c>
      <c r="G17" s="23">
        <v>14.4</v>
      </c>
      <c r="H17" s="23">
        <f t="shared" si="0"/>
        <v>14.4</v>
      </c>
      <c r="I17" s="23">
        <f t="shared" si="1"/>
        <v>14.4</v>
      </c>
      <c r="J17" s="20"/>
      <c r="K17" s="20"/>
      <c r="L17" s="28"/>
      <c r="M17" s="29"/>
      <c r="N17" s="20" t="s">
        <v>80</v>
      </c>
      <c r="O17" s="30" t="s">
        <v>65</v>
      </c>
      <c r="P17" s="31" t="s">
        <v>66</v>
      </c>
    </row>
    <row r="18" spans="1:16" s="3" customFormat="1" ht="42.75" customHeight="1">
      <c r="A18" s="20">
        <v>13</v>
      </c>
      <c r="B18" s="20" t="s">
        <v>111</v>
      </c>
      <c r="C18" s="20" t="s">
        <v>112</v>
      </c>
      <c r="D18" s="21" t="s">
        <v>113</v>
      </c>
      <c r="E18" s="20" t="s">
        <v>69</v>
      </c>
      <c r="F18" s="22" t="s">
        <v>114</v>
      </c>
      <c r="G18" s="23">
        <v>6.8</v>
      </c>
      <c r="H18" s="23">
        <f t="shared" si="0"/>
        <v>6.8</v>
      </c>
      <c r="I18" s="23">
        <f t="shared" si="1"/>
        <v>6.8</v>
      </c>
      <c r="J18" s="20"/>
      <c r="K18" s="20"/>
      <c r="L18" s="28"/>
      <c r="M18" s="29"/>
      <c r="N18" s="20" t="s">
        <v>80</v>
      </c>
      <c r="O18" s="30" t="s">
        <v>65</v>
      </c>
      <c r="P18" s="31" t="s">
        <v>66</v>
      </c>
    </row>
    <row r="19" spans="1:16" s="3" customFormat="1" ht="42.75" customHeight="1">
      <c r="A19" s="20">
        <v>14</v>
      </c>
      <c r="B19" s="20" t="s">
        <v>115</v>
      </c>
      <c r="C19" s="20" t="s">
        <v>116</v>
      </c>
      <c r="D19" s="21" t="s">
        <v>117</v>
      </c>
      <c r="E19" s="20" t="s">
        <v>63</v>
      </c>
      <c r="F19" s="22" t="s">
        <v>118</v>
      </c>
      <c r="G19" s="23">
        <v>75.4933</v>
      </c>
      <c r="H19" s="23">
        <f t="shared" si="0"/>
        <v>75.4933</v>
      </c>
      <c r="I19" s="23">
        <f t="shared" si="1"/>
        <v>75.4933</v>
      </c>
      <c r="J19" s="20"/>
      <c r="K19" s="20"/>
      <c r="L19" s="28"/>
      <c r="M19" s="29"/>
      <c r="N19" s="20" t="s">
        <v>116</v>
      </c>
      <c r="O19" s="30" t="s">
        <v>65</v>
      </c>
      <c r="P19" s="31" t="s">
        <v>66</v>
      </c>
    </row>
    <row r="20" spans="1:16" s="3" customFormat="1" ht="42.75" customHeight="1">
      <c r="A20" s="20">
        <v>15</v>
      </c>
      <c r="B20" s="20" t="s">
        <v>119</v>
      </c>
      <c r="C20" s="20" t="s">
        <v>120</v>
      </c>
      <c r="D20" s="21" t="s">
        <v>121</v>
      </c>
      <c r="E20" s="20" t="s">
        <v>69</v>
      </c>
      <c r="F20" s="22" t="s">
        <v>122</v>
      </c>
      <c r="G20" s="23">
        <v>3</v>
      </c>
      <c r="H20" s="23">
        <f t="shared" si="0"/>
        <v>3</v>
      </c>
      <c r="I20" s="23">
        <f t="shared" si="1"/>
        <v>3</v>
      </c>
      <c r="J20" s="20"/>
      <c r="K20" s="20"/>
      <c r="L20" s="28"/>
      <c r="M20" s="29"/>
      <c r="N20" s="20" t="s">
        <v>116</v>
      </c>
      <c r="O20" s="30" t="s">
        <v>65</v>
      </c>
      <c r="P20" s="31" t="s">
        <v>66</v>
      </c>
    </row>
    <row r="21" spans="1:16" s="3" customFormat="1" ht="42.75" customHeight="1">
      <c r="A21" s="20">
        <v>16</v>
      </c>
      <c r="B21" s="20" t="s">
        <v>123</v>
      </c>
      <c r="C21" s="20" t="s">
        <v>124</v>
      </c>
      <c r="D21" s="21" t="s">
        <v>125</v>
      </c>
      <c r="E21" s="20" t="s">
        <v>69</v>
      </c>
      <c r="F21" s="22" t="s">
        <v>126</v>
      </c>
      <c r="G21" s="23">
        <v>7</v>
      </c>
      <c r="H21" s="23">
        <f t="shared" si="0"/>
        <v>7</v>
      </c>
      <c r="I21" s="23">
        <f t="shared" si="1"/>
        <v>7</v>
      </c>
      <c r="J21" s="20"/>
      <c r="K21" s="20"/>
      <c r="L21" s="28"/>
      <c r="M21" s="29"/>
      <c r="N21" s="20" t="s">
        <v>116</v>
      </c>
      <c r="O21" s="30" t="s">
        <v>65</v>
      </c>
      <c r="P21" s="31" t="s">
        <v>66</v>
      </c>
    </row>
    <row r="22" spans="1:16" s="3" customFormat="1" ht="42.75" customHeight="1">
      <c r="A22" s="20">
        <v>17</v>
      </c>
      <c r="B22" s="20" t="s">
        <v>127</v>
      </c>
      <c r="C22" s="20" t="s">
        <v>128</v>
      </c>
      <c r="D22" s="21" t="s">
        <v>129</v>
      </c>
      <c r="E22" s="20" t="s">
        <v>69</v>
      </c>
      <c r="F22" s="22" t="s">
        <v>130</v>
      </c>
      <c r="G22" s="23">
        <v>5.6</v>
      </c>
      <c r="H22" s="23">
        <f t="shared" si="0"/>
        <v>5.6</v>
      </c>
      <c r="I22" s="23">
        <f t="shared" si="1"/>
        <v>5.6</v>
      </c>
      <c r="J22" s="20"/>
      <c r="K22" s="20"/>
      <c r="L22" s="28"/>
      <c r="M22" s="29"/>
      <c r="N22" s="20" t="s">
        <v>116</v>
      </c>
      <c r="O22" s="30" t="s">
        <v>65</v>
      </c>
      <c r="P22" s="31" t="s">
        <v>66</v>
      </c>
    </row>
    <row r="23" spans="1:16" s="3" customFormat="1" ht="42.75" customHeight="1">
      <c r="A23" s="20">
        <v>18</v>
      </c>
      <c r="B23" s="20" t="s">
        <v>131</v>
      </c>
      <c r="C23" s="20" t="s">
        <v>132</v>
      </c>
      <c r="D23" s="21" t="s">
        <v>125</v>
      </c>
      <c r="E23" s="20" t="s">
        <v>69</v>
      </c>
      <c r="F23" s="22" t="s">
        <v>133</v>
      </c>
      <c r="G23" s="23">
        <v>6</v>
      </c>
      <c r="H23" s="23">
        <f t="shared" si="0"/>
        <v>6</v>
      </c>
      <c r="I23" s="23">
        <f t="shared" si="1"/>
        <v>6</v>
      </c>
      <c r="J23" s="20"/>
      <c r="K23" s="20"/>
      <c r="L23" s="28"/>
      <c r="M23" s="29"/>
      <c r="N23" s="20" t="s">
        <v>116</v>
      </c>
      <c r="O23" s="30" t="s">
        <v>65</v>
      </c>
      <c r="P23" s="31" t="s">
        <v>66</v>
      </c>
    </row>
    <row r="24" spans="1:16" s="3" customFormat="1" ht="42.75" customHeight="1">
      <c r="A24" s="20">
        <v>19</v>
      </c>
      <c r="B24" s="20" t="s">
        <v>134</v>
      </c>
      <c r="C24" s="20" t="s">
        <v>135</v>
      </c>
      <c r="D24" s="21" t="s">
        <v>136</v>
      </c>
      <c r="E24" s="20" t="s">
        <v>69</v>
      </c>
      <c r="F24" s="22" t="s">
        <v>137</v>
      </c>
      <c r="G24" s="23">
        <v>1.6</v>
      </c>
      <c r="H24" s="23">
        <f t="shared" si="0"/>
        <v>1.6</v>
      </c>
      <c r="I24" s="23">
        <f t="shared" si="1"/>
        <v>1.6</v>
      </c>
      <c r="J24" s="20"/>
      <c r="K24" s="20"/>
      <c r="L24" s="28"/>
      <c r="M24" s="29"/>
      <c r="N24" s="20" t="s">
        <v>116</v>
      </c>
      <c r="O24" s="30" t="s">
        <v>65</v>
      </c>
      <c r="P24" s="31" t="s">
        <v>66</v>
      </c>
    </row>
    <row r="25" spans="1:16" s="3" customFormat="1" ht="42.75" customHeight="1">
      <c r="A25" s="20">
        <v>20</v>
      </c>
      <c r="B25" s="20" t="s">
        <v>138</v>
      </c>
      <c r="C25" s="20" t="s">
        <v>139</v>
      </c>
      <c r="D25" s="21" t="s">
        <v>140</v>
      </c>
      <c r="E25" s="20" t="s">
        <v>69</v>
      </c>
      <c r="F25" s="22" t="s">
        <v>141</v>
      </c>
      <c r="G25" s="23">
        <v>6.4</v>
      </c>
      <c r="H25" s="23">
        <f t="shared" si="0"/>
        <v>6.4</v>
      </c>
      <c r="I25" s="23">
        <f t="shared" si="1"/>
        <v>6.4</v>
      </c>
      <c r="J25" s="20"/>
      <c r="K25" s="20"/>
      <c r="L25" s="28"/>
      <c r="M25" s="29"/>
      <c r="N25" s="20" t="s">
        <v>116</v>
      </c>
      <c r="O25" s="30" t="s">
        <v>65</v>
      </c>
      <c r="P25" s="31" t="s">
        <v>66</v>
      </c>
    </row>
    <row r="26" spans="1:16" s="3" customFormat="1" ht="42.75" customHeight="1">
      <c r="A26" s="20">
        <v>21</v>
      </c>
      <c r="B26" s="20" t="s">
        <v>142</v>
      </c>
      <c r="C26" s="20" t="s">
        <v>143</v>
      </c>
      <c r="D26" s="21" t="s">
        <v>125</v>
      </c>
      <c r="E26" s="20" t="s">
        <v>69</v>
      </c>
      <c r="F26" s="22" t="s">
        <v>144</v>
      </c>
      <c r="G26" s="23">
        <v>9</v>
      </c>
      <c r="H26" s="23">
        <f t="shared" si="0"/>
        <v>9</v>
      </c>
      <c r="I26" s="23">
        <f t="shared" si="1"/>
        <v>9</v>
      </c>
      <c r="J26" s="20"/>
      <c r="K26" s="20"/>
      <c r="L26" s="28"/>
      <c r="M26" s="29"/>
      <c r="N26" s="20" t="s">
        <v>116</v>
      </c>
      <c r="O26" s="30" t="s">
        <v>65</v>
      </c>
      <c r="P26" s="31" t="s">
        <v>66</v>
      </c>
    </row>
    <row r="27" spans="1:16" s="3" customFormat="1" ht="42.75" customHeight="1">
      <c r="A27" s="20">
        <v>22</v>
      </c>
      <c r="B27" s="20" t="s">
        <v>145</v>
      </c>
      <c r="C27" s="20" t="s">
        <v>146</v>
      </c>
      <c r="D27" s="21" t="s">
        <v>125</v>
      </c>
      <c r="E27" s="20" t="s">
        <v>69</v>
      </c>
      <c r="F27" s="22" t="s">
        <v>147</v>
      </c>
      <c r="G27" s="23">
        <v>3</v>
      </c>
      <c r="H27" s="23">
        <f t="shared" si="0"/>
        <v>3</v>
      </c>
      <c r="I27" s="23">
        <f t="shared" si="1"/>
        <v>3</v>
      </c>
      <c r="J27" s="20"/>
      <c r="K27" s="20"/>
      <c r="L27" s="28"/>
      <c r="M27" s="29"/>
      <c r="N27" s="20" t="s">
        <v>116</v>
      </c>
      <c r="O27" s="30" t="s">
        <v>65</v>
      </c>
      <c r="P27" s="31" t="s">
        <v>66</v>
      </c>
    </row>
    <row r="28" spans="1:16" s="3" customFormat="1" ht="42.75" customHeight="1">
      <c r="A28" s="20">
        <v>23</v>
      </c>
      <c r="B28" s="20" t="s">
        <v>148</v>
      </c>
      <c r="C28" s="20" t="s">
        <v>149</v>
      </c>
      <c r="D28" s="21" t="s">
        <v>150</v>
      </c>
      <c r="E28" s="20" t="s">
        <v>63</v>
      </c>
      <c r="F28" s="22" t="s">
        <v>151</v>
      </c>
      <c r="G28" s="23">
        <v>530.6732</v>
      </c>
      <c r="H28" s="23">
        <f t="shared" si="0"/>
        <v>530.6732</v>
      </c>
      <c r="I28" s="23">
        <f t="shared" si="1"/>
        <v>530.6732</v>
      </c>
      <c r="J28" s="20"/>
      <c r="K28" s="20"/>
      <c r="L28" s="28"/>
      <c r="M28" s="29"/>
      <c r="N28" s="20" t="s">
        <v>149</v>
      </c>
      <c r="O28" s="30" t="s">
        <v>65</v>
      </c>
      <c r="P28" s="31" t="s">
        <v>66</v>
      </c>
    </row>
    <row r="29" spans="1:16" s="3" customFormat="1" ht="42.75" customHeight="1">
      <c r="A29" s="20">
        <v>24</v>
      </c>
      <c r="B29" s="20" t="s">
        <v>152</v>
      </c>
      <c r="C29" s="20" t="s">
        <v>153</v>
      </c>
      <c r="D29" s="21" t="s">
        <v>154</v>
      </c>
      <c r="E29" s="20" t="s">
        <v>69</v>
      </c>
      <c r="F29" s="22" t="s">
        <v>155</v>
      </c>
      <c r="G29" s="23">
        <v>4.4</v>
      </c>
      <c r="H29" s="23">
        <f t="shared" si="0"/>
        <v>4.4</v>
      </c>
      <c r="I29" s="23">
        <f t="shared" si="1"/>
        <v>4.4</v>
      </c>
      <c r="J29" s="20"/>
      <c r="K29" s="20"/>
      <c r="L29" s="28"/>
      <c r="M29" s="29"/>
      <c r="N29" s="20" t="s">
        <v>149</v>
      </c>
      <c r="O29" s="30" t="s">
        <v>65</v>
      </c>
      <c r="P29" s="31" t="s">
        <v>66</v>
      </c>
    </row>
    <row r="30" spans="1:16" s="3" customFormat="1" ht="42.75" customHeight="1">
      <c r="A30" s="20">
        <v>25</v>
      </c>
      <c r="B30" s="20" t="s">
        <v>156</v>
      </c>
      <c r="C30" s="20" t="s">
        <v>157</v>
      </c>
      <c r="D30" s="21" t="s">
        <v>158</v>
      </c>
      <c r="E30" s="20" t="s">
        <v>69</v>
      </c>
      <c r="F30" s="22" t="s">
        <v>159</v>
      </c>
      <c r="G30" s="23">
        <v>5.4</v>
      </c>
      <c r="H30" s="23">
        <f t="shared" si="0"/>
        <v>5.4</v>
      </c>
      <c r="I30" s="23">
        <f t="shared" si="1"/>
        <v>5.4</v>
      </c>
      <c r="J30" s="20"/>
      <c r="K30" s="20"/>
      <c r="L30" s="28"/>
      <c r="M30" s="29"/>
      <c r="N30" s="20" t="s">
        <v>149</v>
      </c>
      <c r="O30" s="30" t="s">
        <v>65</v>
      </c>
      <c r="P30" s="31" t="s">
        <v>66</v>
      </c>
    </row>
    <row r="31" spans="1:16" s="3" customFormat="1" ht="42.75" customHeight="1">
      <c r="A31" s="20">
        <v>26</v>
      </c>
      <c r="B31" s="20" t="s">
        <v>160</v>
      </c>
      <c r="C31" s="20" t="s">
        <v>161</v>
      </c>
      <c r="D31" s="21" t="s">
        <v>162</v>
      </c>
      <c r="E31" s="20" t="s">
        <v>69</v>
      </c>
      <c r="F31" s="22" t="s">
        <v>163</v>
      </c>
      <c r="G31" s="23">
        <v>27.2</v>
      </c>
      <c r="H31" s="23">
        <f t="shared" si="0"/>
        <v>27.2</v>
      </c>
      <c r="I31" s="23">
        <f t="shared" si="1"/>
        <v>27.2</v>
      </c>
      <c r="J31" s="20"/>
      <c r="K31" s="20"/>
      <c r="L31" s="28"/>
      <c r="M31" s="29"/>
      <c r="N31" s="20" t="s">
        <v>149</v>
      </c>
      <c r="O31" s="30" t="s">
        <v>65</v>
      </c>
      <c r="P31" s="31" t="s">
        <v>66</v>
      </c>
    </row>
    <row r="32" spans="1:16" s="3" customFormat="1" ht="42.75" customHeight="1">
      <c r="A32" s="20">
        <v>27</v>
      </c>
      <c r="B32" s="20" t="s">
        <v>164</v>
      </c>
      <c r="C32" s="20" t="s">
        <v>165</v>
      </c>
      <c r="D32" s="21" t="s">
        <v>166</v>
      </c>
      <c r="E32" s="20" t="s">
        <v>69</v>
      </c>
      <c r="F32" s="22" t="s">
        <v>167</v>
      </c>
      <c r="G32" s="23">
        <v>13.2</v>
      </c>
      <c r="H32" s="23">
        <f t="shared" si="0"/>
        <v>13.2</v>
      </c>
      <c r="I32" s="23">
        <f t="shared" si="1"/>
        <v>13.2</v>
      </c>
      <c r="J32" s="20"/>
      <c r="K32" s="20"/>
      <c r="L32" s="28"/>
      <c r="M32" s="29"/>
      <c r="N32" s="20" t="s">
        <v>149</v>
      </c>
      <c r="O32" s="30" t="s">
        <v>65</v>
      </c>
      <c r="P32" s="31" t="s">
        <v>66</v>
      </c>
    </row>
    <row r="33" spans="1:16" s="3" customFormat="1" ht="42.75" customHeight="1">
      <c r="A33" s="20">
        <v>28</v>
      </c>
      <c r="B33" s="20" t="s">
        <v>168</v>
      </c>
      <c r="C33" s="20" t="s">
        <v>169</v>
      </c>
      <c r="D33" s="21" t="s">
        <v>170</v>
      </c>
      <c r="E33" s="20" t="s">
        <v>69</v>
      </c>
      <c r="F33" s="22" t="s">
        <v>171</v>
      </c>
      <c r="G33" s="23">
        <v>5.2</v>
      </c>
      <c r="H33" s="23">
        <f t="shared" si="0"/>
        <v>5.2</v>
      </c>
      <c r="I33" s="23">
        <f t="shared" si="1"/>
        <v>5.2</v>
      </c>
      <c r="J33" s="20"/>
      <c r="K33" s="20"/>
      <c r="L33" s="28"/>
      <c r="M33" s="29"/>
      <c r="N33" s="20" t="s">
        <v>149</v>
      </c>
      <c r="O33" s="30" t="s">
        <v>65</v>
      </c>
      <c r="P33" s="31" t="s">
        <v>66</v>
      </c>
    </row>
    <row r="34" spans="1:16" s="3" customFormat="1" ht="58.5" customHeight="1">
      <c r="A34" s="20">
        <v>29</v>
      </c>
      <c r="B34" s="20" t="s">
        <v>172</v>
      </c>
      <c r="C34" s="20" t="s">
        <v>173</v>
      </c>
      <c r="D34" s="21" t="s">
        <v>174</v>
      </c>
      <c r="E34" s="20" t="s">
        <v>69</v>
      </c>
      <c r="F34" s="22" t="s">
        <v>175</v>
      </c>
      <c r="G34" s="23">
        <v>14</v>
      </c>
      <c r="H34" s="23">
        <f t="shared" si="0"/>
        <v>14</v>
      </c>
      <c r="I34" s="23">
        <f t="shared" si="1"/>
        <v>14</v>
      </c>
      <c r="J34" s="20"/>
      <c r="K34" s="20"/>
      <c r="L34" s="28"/>
      <c r="M34" s="29"/>
      <c r="N34" s="20" t="s">
        <v>149</v>
      </c>
      <c r="O34" s="30" t="s">
        <v>65</v>
      </c>
      <c r="P34" s="31" t="s">
        <v>66</v>
      </c>
    </row>
    <row r="35" spans="1:16" s="3" customFormat="1" ht="42.75" customHeight="1">
      <c r="A35" s="20">
        <v>30</v>
      </c>
      <c r="B35" s="20" t="s">
        <v>176</v>
      </c>
      <c r="C35" s="20" t="s">
        <v>177</v>
      </c>
      <c r="D35" s="21" t="s">
        <v>178</v>
      </c>
      <c r="E35" s="20" t="s">
        <v>69</v>
      </c>
      <c r="F35" s="22" t="s">
        <v>179</v>
      </c>
      <c r="G35" s="23">
        <v>5</v>
      </c>
      <c r="H35" s="23">
        <f t="shared" si="0"/>
        <v>5</v>
      </c>
      <c r="I35" s="23">
        <f t="shared" si="1"/>
        <v>5</v>
      </c>
      <c r="J35" s="20"/>
      <c r="K35" s="20"/>
      <c r="L35" s="28"/>
      <c r="M35" s="29"/>
      <c r="N35" s="20" t="s">
        <v>149</v>
      </c>
      <c r="O35" s="30" t="s">
        <v>65</v>
      </c>
      <c r="P35" s="31" t="s">
        <v>66</v>
      </c>
    </row>
    <row r="36" spans="1:16" s="3" customFormat="1" ht="42.75" customHeight="1">
      <c r="A36" s="20">
        <v>31</v>
      </c>
      <c r="B36" s="20" t="s">
        <v>180</v>
      </c>
      <c r="C36" s="20" t="s">
        <v>181</v>
      </c>
      <c r="D36" s="21" t="s">
        <v>182</v>
      </c>
      <c r="E36" s="20" t="s">
        <v>69</v>
      </c>
      <c r="F36" s="22" t="s">
        <v>183</v>
      </c>
      <c r="G36" s="23">
        <v>9.2</v>
      </c>
      <c r="H36" s="23">
        <f t="shared" si="0"/>
        <v>9.2</v>
      </c>
      <c r="I36" s="23">
        <f t="shared" si="1"/>
        <v>9.2</v>
      </c>
      <c r="J36" s="20"/>
      <c r="K36" s="20"/>
      <c r="L36" s="28"/>
      <c r="M36" s="29"/>
      <c r="N36" s="20" t="s">
        <v>149</v>
      </c>
      <c r="O36" s="30" t="s">
        <v>65</v>
      </c>
      <c r="P36" s="31" t="s">
        <v>66</v>
      </c>
    </row>
    <row r="37" spans="1:16" s="3" customFormat="1" ht="42.75" customHeight="1">
      <c r="A37" s="20">
        <v>32</v>
      </c>
      <c r="B37" s="20" t="s">
        <v>184</v>
      </c>
      <c r="C37" s="20" t="s">
        <v>185</v>
      </c>
      <c r="D37" s="21" t="s">
        <v>186</v>
      </c>
      <c r="E37" s="20" t="s">
        <v>69</v>
      </c>
      <c r="F37" s="22" t="s">
        <v>187</v>
      </c>
      <c r="G37" s="23">
        <v>10</v>
      </c>
      <c r="H37" s="23">
        <f t="shared" si="0"/>
        <v>10</v>
      </c>
      <c r="I37" s="23">
        <f t="shared" si="1"/>
        <v>10</v>
      </c>
      <c r="J37" s="20"/>
      <c r="K37" s="20"/>
      <c r="L37" s="28"/>
      <c r="M37" s="29"/>
      <c r="N37" s="20" t="s">
        <v>149</v>
      </c>
      <c r="O37" s="30" t="s">
        <v>65</v>
      </c>
      <c r="P37" s="31" t="s">
        <v>66</v>
      </c>
    </row>
    <row r="38" spans="1:16" s="3" customFormat="1" ht="49.5" customHeight="1">
      <c r="A38" s="20">
        <v>33</v>
      </c>
      <c r="B38" s="20" t="s">
        <v>188</v>
      </c>
      <c r="C38" s="20" t="s">
        <v>189</v>
      </c>
      <c r="D38" s="21" t="s">
        <v>190</v>
      </c>
      <c r="E38" s="20" t="s">
        <v>69</v>
      </c>
      <c r="F38" s="22" t="s">
        <v>191</v>
      </c>
      <c r="G38" s="23">
        <v>9.8</v>
      </c>
      <c r="H38" s="23">
        <f t="shared" si="0"/>
        <v>9.8</v>
      </c>
      <c r="I38" s="23">
        <f t="shared" si="1"/>
        <v>9.8</v>
      </c>
      <c r="J38" s="20"/>
      <c r="K38" s="20"/>
      <c r="L38" s="28"/>
      <c r="M38" s="29"/>
      <c r="N38" s="20" t="s">
        <v>149</v>
      </c>
      <c r="O38" s="30" t="s">
        <v>65</v>
      </c>
      <c r="P38" s="31" t="s">
        <v>66</v>
      </c>
    </row>
    <row r="39" spans="1:16" s="3" customFormat="1" ht="49.5" customHeight="1">
      <c r="A39" s="20">
        <v>34</v>
      </c>
      <c r="B39" s="20" t="s">
        <v>192</v>
      </c>
      <c r="C39" s="20" t="s">
        <v>193</v>
      </c>
      <c r="D39" s="21" t="s">
        <v>194</v>
      </c>
      <c r="E39" s="20" t="s">
        <v>69</v>
      </c>
      <c r="F39" s="22" t="s">
        <v>195</v>
      </c>
      <c r="G39" s="23">
        <v>25.8</v>
      </c>
      <c r="H39" s="23">
        <f t="shared" si="0"/>
        <v>25.8</v>
      </c>
      <c r="I39" s="23">
        <f t="shared" si="1"/>
        <v>25.8</v>
      </c>
      <c r="J39" s="20"/>
      <c r="K39" s="20"/>
      <c r="L39" s="28"/>
      <c r="M39" s="29"/>
      <c r="N39" s="20" t="s">
        <v>149</v>
      </c>
      <c r="O39" s="30" t="s">
        <v>65</v>
      </c>
      <c r="P39" s="31" t="s">
        <v>66</v>
      </c>
    </row>
    <row r="40" spans="1:16" s="3" customFormat="1" ht="49.5" customHeight="1">
      <c r="A40" s="20">
        <v>35</v>
      </c>
      <c r="B40" s="20" t="s">
        <v>196</v>
      </c>
      <c r="C40" s="20" t="s">
        <v>197</v>
      </c>
      <c r="D40" s="21" t="s">
        <v>198</v>
      </c>
      <c r="E40" s="20" t="s">
        <v>69</v>
      </c>
      <c r="F40" s="22" t="s">
        <v>199</v>
      </c>
      <c r="G40" s="23">
        <v>22.2</v>
      </c>
      <c r="H40" s="23">
        <f t="shared" si="0"/>
        <v>22.2</v>
      </c>
      <c r="I40" s="23">
        <f t="shared" si="1"/>
        <v>22.2</v>
      </c>
      <c r="J40" s="20"/>
      <c r="K40" s="20"/>
      <c r="L40" s="28"/>
      <c r="M40" s="29"/>
      <c r="N40" s="20" t="s">
        <v>149</v>
      </c>
      <c r="O40" s="30" t="s">
        <v>65</v>
      </c>
      <c r="P40" s="31" t="s">
        <v>66</v>
      </c>
    </row>
    <row r="41" spans="1:16" s="3" customFormat="1" ht="42.75" customHeight="1">
      <c r="A41" s="20">
        <v>36</v>
      </c>
      <c r="B41" s="20" t="s">
        <v>200</v>
      </c>
      <c r="C41" s="20" t="s">
        <v>201</v>
      </c>
      <c r="D41" s="21" t="s">
        <v>202</v>
      </c>
      <c r="E41" s="20" t="s">
        <v>69</v>
      </c>
      <c r="F41" s="22" t="s">
        <v>203</v>
      </c>
      <c r="G41" s="23">
        <v>17.2</v>
      </c>
      <c r="H41" s="23">
        <f t="shared" si="0"/>
        <v>17.2</v>
      </c>
      <c r="I41" s="23">
        <f t="shared" si="1"/>
        <v>17.2</v>
      </c>
      <c r="J41" s="20"/>
      <c r="K41" s="20"/>
      <c r="L41" s="28"/>
      <c r="M41" s="29"/>
      <c r="N41" s="20" t="s">
        <v>149</v>
      </c>
      <c r="O41" s="30" t="s">
        <v>65</v>
      </c>
      <c r="P41" s="31" t="s">
        <v>66</v>
      </c>
    </row>
    <row r="42" spans="1:16" s="3" customFormat="1" ht="42.75" customHeight="1">
      <c r="A42" s="20">
        <v>37</v>
      </c>
      <c r="B42" s="20" t="s">
        <v>204</v>
      </c>
      <c r="C42" s="20" t="s">
        <v>205</v>
      </c>
      <c r="D42" s="21" t="s">
        <v>206</v>
      </c>
      <c r="E42" s="20" t="s">
        <v>69</v>
      </c>
      <c r="F42" s="22" t="s">
        <v>207</v>
      </c>
      <c r="G42" s="23">
        <v>11.4</v>
      </c>
      <c r="H42" s="23">
        <f t="shared" si="0"/>
        <v>11.4</v>
      </c>
      <c r="I42" s="23">
        <f t="shared" si="1"/>
        <v>11.4</v>
      </c>
      <c r="J42" s="20"/>
      <c r="K42" s="20"/>
      <c r="L42" s="28"/>
      <c r="M42" s="29"/>
      <c r="N42" s="20" t="s">
        <v>149</v>
      </c>
      <c r="O42" s="30" t="s">
        <v>65</v>
      </c>
      <c r="P42" s="31" t="s">
        <v>66</v>
      </c>
    </row>
    <row r="43" spans="1:16" s="3" customFormat="1" ht="42.75" customHeight="1">
      <c r="A43" s="20">
        <v>38</v>
      </c>
      <c r="B43" s="20" t="s">
        <v>208</v>
      </c>
      <c r="C43" s="20" t="s">
        <v>209</v>
      </c>
      <c r="D43" s="21" t="s">
        <v>210</v>
      </c>
      <c r="E43" s="20" t="s">
        <v>69</v>
      </c>
      <c r="F43" s="22" t="s">
        <v>211</v>
      </c>
      <c r="G43" s="23">
        <v>9.6</v>
      </c>
      <c r="H43" s="23">
        <f t="shared" si="0"/>
        <v>9.6</v>
      </c>
      <c r="I43" s="23">
        <f t="shared" si="1"/>
        <v>9.6</v>
      </c>
      <c r="J43" s="20"/>
      <c r="K43" s="20"/>
      <c r="L43" s="28"/>
      <c r="M43" s="29"/>
      <c r="N43" s="20" t="s">
        <v>149</v>
      </c>
      <c r="O43" s="30" t="s">
        <v>65</v>
      </c>
      <c r="P43" s="31" t="s">
        <v>66</v>
      </c>
    </row>
    <row r="44" spans="1:16" s="3" customFormat="1" ht="42.75" customHeight="1">
      <c r="A44" s="20">
        <v>39</v>
      </c>
      <c r="B44" s="20" t="s">
        <v>212</v>
      </c>
      <c r="C44" s="20" t="s">
        <v>213</v>
      </c>
      <c r="D44" s="21" t="s">
        <v>214</v>
      </c>
      <c r="E44" s="20" t="s">
        <v>69</v>
      </c>
      <c r="F44" s="22" t="s">
        <v>215</v>
      </c>
      <c r="G44" s="23">
        <v>10</v>
      </c>
      <c r="H44" s="23">
        <f t="shared" si="0"/>
        <v>10</v>
      </c>
      <c r="I44" s="23">
        <f t="shared" si="1"/>
        <v>10</v>
      </c>
      <c r="J44" s="20"/>
      <c r="K44" s="20"/>
      <c r="L44" s="28"/>
      <c r="M44" s="29"/>
      <c r="N44" s="20" t="s">
        <v>149</v>
      </c>
      <c r="O44" s="30" t="s">
        <v>65</v>
      </c>
      <c r="P44" s="31" t="s">
        <v>66</v>
      </c>
    </row>
    <row r="45" spans="1:16" s="3" customFormat="1" ht="42.75" customHeight="1">
      <c r="A45" s="20">
        <v>40</v>
      </c>
      <c r="B45" s="20" t="s">
        <v>216</v>
      </c>
      <c r="C45" s="20" t="s">
        <v>217</v>
      </c>
      <c r="D45" s="21" t="s">
        <v>218</v>
      </c>
      <c r="E45" s="20" t="s">
        <v>69</v>
      </c>
      <c r="F45" s="22" t="s">
        <v>219</v>
      </c>
      <c r="G45" s="23">
        <v>8.8</v>
      </c>
      <c r="H45" s="23">
        <f t="shared" si="0"/>
        <v>8.8</v>
      </c>
      <c r="I45" s="23">
        <f t="shared" si="1"/>
        <v>8.8</v>
      </c>
      <c r="J45" s="20"/>
      <c r="K45" s="20"/>
      <c r="L45" s="28"/>
      <c r="M45" s="29"/>
      <c r="N45" s="20" t="s">
        <v>149</v>
      </c>
      <c r="O45" s="30" t="s">
        <v>65</v>
      </c>
      <c r="P45" s="31" t="s">
        <v>66</v>
      </c>
    </row>
    <row r="46" spans="1:16" s="3" customFormat="1" ht="42.75" customHeight="1">
      <c r="A46" s="20">
        <v>41</v>
      </c>
      <c r="B46" s="20" t="s">
        <v>220</v>
      </c>
      <c r="C46" s="20" t="s">
        <v>221</v>
      </c>
      <c r="D46" s="21" t="s">
        <v>222</v>
      </c>
      <c r="E46" s="20" t="s">
        <v>69</v>
      </c>
      <c r="F46" s="22" t="s">
        <v>223</v>
      </c>
      <c r="G46" s="23">
        <v>4.6</v>
      </c>
      <c r="H46" s="23">
        <f t="shared" si="0"/>
        <v>4.6</v>
      </c>
      <c r="I46" s="23">
        <f t="shared" si="1"/>
        <v>4.6</v>
      </c>
      <c r="J46" s="20"/>
      <c r="K46" s="20"/>
      <c r="L46" s="28"/>
      <c r="M46" s="29"/>
      <c r="N46" s="20" t="s">
        <v>149</v>
      </c>
      <c r="O46" s="30" t="s">
        <v>65</v>
      </c>
      <c r="P46" s="31" t="s">
        <v>66</v>
      </c>
    </row>
    <row r="47" spans="1:16" s="3" customFormat="1" ht="42.75" customHeight="1">
      <c r="A47" s="20">
        <v>42</v>
      </c>
      <c r="B47" s="20" t="s">
        <v>224</v>
      </c>
      <c r="C47" s="20" t="s">
        <v>225</v>
      </c>
      <c r="D47" s="21" t="s">
        <v>226</v>
      </c>
      <c r="E47" s="20" t="s">
        <v>69</v>
      </c>
      <c r="F47" s="22" t="s">
        <v>227</v>
      </c>
      <c r="G47" s="23">
        <v>19</v>
      </c>
      <c r="H47" s="23">
        <f t="shared" si="0"/>
        <v>19</v>
      </c>
      <c r="I47" s="23">
        <f t="shared" si="1"/>
        <v>19</v>
      </c>
      <c r="J47" s="20"/>
      <c r="K47" s="20"/>
      <c r="L47" s="28"/>
      <c r="M47" s="29"/>
      <c r="N47" s="20" t="s">
        <v>149</v>
      </c>
      <c r="O47" s="30" t="s">
        <v>65</v>
      </c>
      <c r="P47" s="31" t="s">
        <v>66</v>
      </c>
    </row>
    <row r="48" spans="1:16" s="3" customFormat="1" ht="42.75" customHeight="1">
      <c r="A48" s="20">
        <v>43</v>
      </c>
      <c r="B48" s="20" t="s">
        <v>228</v>
      </c>
      <c r="C48" s="20" t="s">
        <v>229</v>
      </c>
      <c r="D48" s="21" t="s">
        <v>230</v>
      </c>
      <c r="E48" s="20" t="s">
        <v>69</v>
      </c>
      <c r="F48" s="22" t="s">
        <v>231</v>
      </c>
      <c r="G48" s="23">
        <v>10.4</v>
      </c>
      <c r="H48" s="23">
        <f t="shared" si="0"/>
        <v>10.4</v>
      </c>
      <c r="I48" s="23">
        <f t="shared" si="1"/>
        <v>10.4</v>
      </c>
      <c r="J48" s="20"/>
      <c r="K48" s="20"/>
      <c r="L48" s="28"/>
      <c r="M48" s="29"/>
      <c r="N48" s="20" t="s">
        <v>149</v>
      </c>
      <c r="O48" s="30" t="s">
        <v>65</v>
      </c>
      <c r="P48" s="31" t="s">
        <v>66</v>
      </c>
    </row>
    <row r="49" spans="1:16" s="3" customFormat="1" ht="42.75" customHeight="1">
      <c r="A49" s="20">
        <v>44</v>
      </c>
      <c r="B49" s="20" t="s">
        <v>232</v>
      </c>
      <c r="C49" s="20" t="s">
        <v>233</v>
      </c>
      <c r="D49" s="21" t="s">
        <v>234</v>
      </c>
      <c r="E49" s="20" t="s">
        <v>69</v>
      </c>
      <c r="F49" s="22" t="s">
        <v>235</v>
      </c>
      <c r="G49" s="23">
        <v>5.6</v>
      </c>
      <c r="H49" s="23">
        <f t="shared" si="0"/>
        <v>5.6</v>
      </c>
      <c r="I49" s="23">
        <f t="shared" si="1"/>
        <v>5.6</v>
      </c>
      <c r="J49" s="20"/>
      <c r="K49" s="20"/>
      <c r="L49" s="28"/>
      <c r="M49" s="29"/>
      <c r="N49" s="20" t="s">
        <v>149</v>
      </c>
      <c r="O49" s="30" t="s">
        <v>65</v>
      </c>
      <c r="P49" s="31" t="s">
        <v>66</v>
      </c>
    </row>
    <row r="50" spans="1:16" s="3" customFormat="1" ht="42.75" customHeight="1">
      <c r="A50" s="20">
        <v>45</v>
      </c>
      <c r="B50" s="20" t="s">
        <v>236</v>
      </c>
      <c r="C50" s="20" t="s">
        <v>237</v>
      </c>
      <c r="D50" s="21" t="s">
        <v>238</v>
      </c>
      <c r="E50" s="20" t="s">
        <v>69</v>
      </c>
      <c r="F50" s="22" t="s">
        <v>239</v>
      </c>
      <c r="G50" s="23">
        <v>7.6</v>
      </c>
      <c r="H50" s="23">
        <f t="shared" si="0"/>
        <v>7.6</v>
      </c>
      <c r="I50" s="23">
        <f t="shared" si="1"/>
        <v>7.6</v>
      </c>
      <c r="J50" s="20"/>
      <c r="K50" s="20"/>
      <c r="L50" s="28"/>
      <c r="M50" s="29"/>
      <c r="N50" s="20" t="s">
        <v>149</v>
      </c>
      <c r="O50" s="30" t="s">
        <v>65</v>
      </c>
      <c r="P50" s="31" t="s">
        <v>66</v>
      </c>
    </row>
    <row r="51" spans="1:16" s="3" customFormat="1" ht="42.75" customHeight="1">
      <c r="A51" s="20">
        <v>46</v>
      </c>
      <c r="B51" s="20" t="s">
        <v>240</v>
      </c>
      <c r="C51" s="20" t="s">
        <v>241</v>
      </c>
      <c r="D51" s="21" t="s">
        <v>242</v>
      </c>
      <c r="E51" s="20" t="s">
        <v>69</v>
      </c>
      <c r="F51" s="22" t="s">
        <v>243</v>
      </c>
      <c r="G51" s="23">
        <v>4.8</v>
      </c>
      <c r="H51" s="23">
        <f t="shared" si="0"/>
        <v>4.8</v>
      </c>
      <c r="I51" s="23">
        <f t="shared" si="1"/>
        <v>4.8</v>
      </c>
      <c r="J51" s="20"/>
      <c r="K51" s="20"/>
      <c r="L51" s="28"/>
      <c r="M51" s="29"/>
      <c r="N51" s="20" t="s">
        <v>149</v>
      </c>
      <c r="O51" s="30" t="s">
        <v>65</v>
      </c>
      <c r="P51" s="31" t="s">
        <v>66</v>
      </c>
    </row>
    <row r="52" spans="1:16" s="3" customFormat="1" ht="54" customHeight="1">
      <c r="A52" s="20">
        <v>47</v>
      </c>
      <c r="B52" s="20" t="s">
        <v>244</v>
      </c>
      <c r="C52" s="20" t="s">
        <v>245</v>
      </c>
      <c r="D52" s="21" t="s">
        <v>246</v>
      </c>
      <c r="E52" s="20" t="s">
        <v>69</v>
      </c>
      <c r="F52" s="22" t="s">
        <v>247</v>
      </c>
      <c r="G52" s="23">
        <v>14.8</v>
      </c>
      <c r="H52" s="23">
        <f t="shared" si="0"/>
        <v>14.8</v>
      </c>
      <c r="I52" s="23">
        <f t="shared" si="1"/>
        <v>14.8</v>
      </c>
      <c r="J52" s="20"/>
      <c r="K52" s="20"/>
      <c r="L52" s="28"/>
      <c r="M52" s="29"/>
      <c r="N52" s="20" t="s">
        <v>149</v>
      </c>
      <c r="O52" s="30" t="s">
        <v>65</v>
      </c>
      <c r="P52" s="31" t="s">
        <v>66</v>
      </c>
    </row>
    <row r="53" spans="1:16" s="3" customFormat="1" ht="54" customHeight="1">
      <c r="A53" s="20">
        <v>48</v>
      </c>
      <c r="B53" s="20" t="s">
        <v>248</v>
      </c>
      <c r="C53" s="20" t="s">
        <v>249</v>
      </c>
      <c r="D53" s="21" t="s">
        <v>250</v>
      </c>
      <c r="E53" s="20" t="s">
        <v>69</v>
      </c>
      <c r="F53" s="22" t="s">
        <v>251</v>
      </c>
      <c r="G53" s="23">
        <v>15.2</v>
      </c>
      <c r="H53" s="23">
        <f t="shared" si="0"/>
        <v>15.2</v>
      </c>
      <c r="I53" s="23">
        <f t="shared" si="1"/>
        <v>15.2</v>
      </c>
      <c r="J53" s="20"/>
      <c r="K53" s="20"/>
      <c r="L53" s="28"/>
      <c r="M53" s="29"/>
      <c r="N53" s="20" t="s">
        <v>149</v>
      </c>
      <c r="O53" s="30" t="s">
        <v>65</v>
      </c>
      <c r="P53" s="31" t="s">
        <v>66</v>
      </c>
    </row>
    <row r="54" spans="1:16" s="3" customFormat="1" ht="54" customHeight="1">
      <c r="A54" s="20">
        <v>49</v>
      </c>
      <c r="B54" s="20" t="s">
        <v>252</v>
      </c>
      <c r="C54" s="20" t="s">
        <v>253</v>
      </c>
      <c r="D54" s="21" t="s">
        <v>254</v>
      </c>
      <c r="E54" s="20" t="s">
        <v>69</v>
      </c>
      <c r="F54" s="22" t="s">
        <v>255</v>
      </c>
      <c r="G54" s="23">
        <v>25.2</v>
      </c>
      <c r="H54" s="23">
        <f t="shared" si="0"/>
        <v>25.2</v>
      </c>
      <c r="I54" s="23">
        <f t="shared" si="1"/>
        <v>25.2</v>
      </c>
      <c r="J54" s="20"/>
      <c r="K54" s="20"/>
      <c r="L54" s="28"/>
      <c r="M54" s="29"/>
      <c r="N54" s="20" t="s">
        <v>149</v>
      </c>
      <c r="O54" s="30" t="s">
        <v>65</v>
      </c>
      <c r="P54" s="31" t="s">
        <v>66</v>
      </c>
    </row>
    <row r="55" spans="1:16" s="3" customFormat="1" ht="54" customHeight="1">
      <c r="A55" s="20">
        <v>50</v>
      </c>
      <c r="B55" s="20" t="s">
        <v>256</v>
      </c>
      <c r="C55" s="20" t="s">
        <v>257</v>
      </c>
      <c r="D55" s="21" t="s">
        <v>258</v>
      </c>
      <c r="E55" s="20" t="s">
        <v>69</v>
      </c>
      <c r="F55" s="22" t="s">
        <v>259</v>
      </c>
      <c r="G55" s="23">
        <v>35</v>
      </c>
      <c r="H55" s="23">
        <f t="shared" si="0"/>
        <v>35</v>
      </c>
      <c r="I55" s="23">
        <f t="shared" si="1"/>
        <v>35</v>
      </c>
      <c r="J55" s="20"/>
      <c r="K55" s="20"/>
      <c r="L55" s="28"/>
      <c r="M55" s="29"/>
      <c r="N55" s="20" t="s">
        <v>149</v>
      </c>
      <c r="O55" s="30" t="s">
        <v>65</v>
      </c>
      <c r="P55" s="31" t="s">
        <v>66</v>
      </c>
    </row>
    <row r="56" spans="1:16" s="3" customFormat="1" ht="42.75" customHeight="1">
      <c r="A56" s="20">
        <v>51</v>
      </c>
      <c r="B56" s="20" t="s">
        <v>260</v>
      </c>
      <c r="C56" s="20" t="s">
        <v>261</v>
      </c>
      <c r="D56" s="21" t="s">
        <v>262</v>
      </c>
      <c r="E56" s="20" t="s">
        <v>69</v>
      </c>
      <c r="F56" s="22" t="s">
        <v>263</v>
      </c>
      <c r="G56" s="23">
        <v>11.6</v>
      </c>
      <c r="H56" s="23">
        <f t="shared" si="0"/>
        <v>11.6</v>
      </c>
      <c r="I56" s="23">
        <f t="shared" si="1"/>
        <v>11.6</v>
      </c>
      <c r="J56" s="20"/>
      <c r="K56" s="20"/>
      <c r="L56" s="28"/>
      <c r="M56" s="29"/>
      <c r="N56" s="20" t="s">
        <v>149</v>
      </c>
      <c r="O56" s="30" t="s">
        <v>65</v>
      </c>
      <c r="P56" s="31" t="s">
        <v>66</v>
      </c>
    </row>
    <row r="57" spans="1:16" s="3" customFormat="1" ht="42.75" customHeight="1">
      <c r="A57" s="20">
        <v>52</v>
      </c>
      <c r="B57" s="20" t="s">
        <v>264</v>
      </c>
      <c r="C57" s="20" t="s">
        <v>265</v>
      </c>
      <c r="D57" s="21" t="s">
        <v>266</v>
      </c>
      <c r="E57" s="20" t="s">
        <v>69</v>
      </c>
      <c r="F57" s="22" t="s">
        <v>267</v>
      </c>
      <c r="G57" s="23">
        <v>13.4</v>
      </c>
      <c r="H57" s="23">
        <f t="shared" si="0"/>
        <v>13.4</v>
      </c>
      <c r="I57" s="23">
        <f t="shared" si="1"/>
        <v>13.4</v>
      </c>
      <c r="J57" s="20"/>
      <c r="K57" s="20"/>
      <c r="L57" s="28"/>
      <c r="M57" s="29"/>
      <c r="N57" s="20" t="s">
        <v>149</v>
      </c>
      <c r="O57" s="30" t="s">
        <v>65</v>
      </c>
      <c r="P57" s="31" t="s">
        <v>66</v>
      </c>
    </row>
    <row r="58" spans="1:16" s="3" customFormat="1" ht="42.75" customHeight="1">
      <c r="A58" s="20">
        <v>53</v>
      </c>
      <c r="B58" s="20" t="s">
        <v>268</v>
      </c>
      <c r="C58" s="20" t="s">
        <v>269</v>
      </c>
      <c r="D58" s="21" t="s">
        <v>270</v>
      </c>
      <c r="E58" s="20" t="s">
        <v>69</v>
      </c>
      <c r="F58" s="22" t="s">
        <v>271</v>
      </c>
      <c r="G58" s="23">
        <v>12.4</v>
      </c>
      <c r="H58" s="23">
        <f t="shared" si="0"/>
        <v>12.4</v>
      </c>
      <c r="I58" s="23">
        <f t="shared" si="1"/>
        <v>12.4</v>
      </c>
      <c r="J58" s="20"/>
      <c r="K58" s="20"/>
      <c r="L58" s="28"/>
      <c r="M58" s="29"/>
      <c r="N58" s="20" t="s">
        <v>149</v>
      </c>
      <c r="O58" s="30" t="s">
        <v>65</v>
      </c>
      <c r="P58" s="31" t="s">
        <v>66</v>
      </c>
    </row>
    <row r="59" spans="1:16" s="3" customFormat="1" ht="42.75" customHeight="1">
      <c r="A59" s="20">
        <v>54</v>
      </c>
      <c r="B59" s="20" t="s">
        <v>272</v>
      </c>
      <c r="C59" s="20" t="s">
        <v>273</v>
      </c>
      <c r="D59" s="21" t="s">
        <v>274</v>
      </c>
      <c r="E59" s="20" t="s">
        <v>63</v>
      </c>
      <c r="F59" s="22" t="s">
        <v>275</v>
      </c>
      <c r="G59" s="23">
        <v>62.8141</v>
      </c>
      <c r="H59" s="23">
        <f t="shared" si="0"/>
        <v>62.8141</v>
      </c>
      <c r="I59" s="23">
        <f t="shared" si="1"/>
        <v>62.8141</v>
      </c>
      <c r="J59" s="20"/>
      <c r="K59" s="20"/>
      <c r="L59" s="28"/>
      <c r="M59" s="29"/>
      <c r="N59" s="20" t="s">
        <v>273</v>
      </c>
      <c r="O59" s="30" t="s">
        <v>65</v>
      </c>
      <c r="P59" s="31" t="s">
        <v>66</v>
      </c>
    </row>
    <row r="60" spans="1:16" s="3" customFormat="1" ht="42.75" customHeight="1">
      <c r="A60" s="20">
        <v>55</v>
      </c>
      <c r="B60" s="20" t="s">
        <v>276</v>
      </c>
      <c r="C60" s="20" t="s">
        <v>277</v>
      </c>
      <c r="D60" s="21" t="s">
        <v>278</v>
      </c>
      <c r="E60" s="20" t="s">
        <v>69</v>
      </c>
      <c r="F60" s="22" t="s">
        <v>279</v>
      </c>
      <c r="G60" s="23">
        <v>9</v>
      </c>
      <c r="H60" s="23">
        <f t="shared" si="0"/>
        <v>9</v>
      </c>
      <c r="I60" s="23">
        <f t="shared" si="1"/>
        <v>9</v>
      </c>
      <c r="J60" s="20"/>
      <c r="K60" s="20"/>
      <c r="L60" s="28"/>
      <c r="M60" s="29"/>
      <c r="N60" s="20" t="s">
        <v>273</v>
      </c>
      <c r="O60" s="30" t="s">
        <v>65</v>
      </c>
      <c r="P60" s="31" t="s">
        <v>66</v>
      </c>
    </row>
    <row r="61" spans="1:16" s="3" customFormat="1" ht="42.75" customHeight="1">
      <c r="A61" s="20">
        <v>56</v>
      </c>
      <c r="B61" s="20" t="s">
        <v>280</v>
      </c>
      <c r="C61" s="20" t="s">
        <v>281</v>
      </c>
      <c r="D61" s="21" t="s">
        <v>282</v>
      </c>
      <c r="E61" s="20" t="s">
        <v>69</v>
      </c>
      <c r="F61" s="22" t="s">
        <v>283</v>
      </c>
      <c r="G61" s="23">
        <v>8</v>
      </c>
      <c r="H61" s="23">
        <f t="shared" si="0"/>
        <v>8</v>
      </c>
      <c r="I61" s="23">
        <f t="shared" si="1"/>
        <v>8</v>
      </c>
      <c r="J61" s="20"/>
      <c r="K61" s="20"/>
      <c r="L61" s="28"/>
      <c r="M61" s="29"/>
      <c r="N61" s="20" t="s">
        <v>273</v>
      </c>
      <c r="O61" s="30" t="s">
        <v>65</v>
      </c>
      <c r="P61" s="31" t="s">
        <v>66</v>
      </c>
    </row>
    <row r="62" spans="1:16" s="3" customFormat="1" ht="42.75" customHeight="1">
      <c r="A62" s="20">
        <v>57</v>
      </c>
      <c r="B62" s="20" t="s">
        <v>284</v>
      </c>
      <c r="C62" s="20" t="s">
        <v>285</v>
      </c>
      <c r="D62" s="21" t="s">
        <v>286</v>
      </c>
      <c r="E62" s="20" t="s">
        <v>69</v>
      </c>
      <c r="F62" s="22" t="s">
        <v>287</v>
      </c>
      <c r="G62" s="23">
        <v>5.6</v>
      </c>
      <c r="H62" s="23">
        <f t="shared" si="0"/>
        <v>5.6</v>
      </c>
      <c r="I62" s="23">
        <f t="shared" si="1"/>
        <v>5.6</v>
      </c>
      <c r="J62" s="20"/>
      <c r="K62" s="20"/>
      <c r="L62" s="28"/>
      <c r="M62" s="29"/>
      <c r="N62" s="20" t="s">
        <v>273</v>
      </c>
      <c r="O62" s="30" t="s">
        <v>65</v>
      </c>
      <c r="P62" s="31" t="s">
        <v>66</v>
      </c>
    </row>
    <row r="63" spans="1:16" s="3" customFormat="1" ht="42.75" customHeight="1">
      <c r="A63" s="20">
        <v>58</v>
      </c>
      <c r="B63" s="20" t="s">
        <v>288</v>
      </c>
      <c r="C63" s="20" t="s">
        <v>289</v>
      </c>
      <c r="D63" s="21" t="s">
        <v>290</v>
      </c>
      <c r="E63" s="20" t="s">
        <v>69</v>
      </c>
      <c r="F63" s="22" t="s">
        <v>291</v>
      </c>
      <c r="G63" s="23">
        <v>13.8</v>
      </c>
      <c r="H63" s="23">
        <f t="shared" si="0"/>
        <v>13.8</v>
      </c>
      <c r="I63" s="23">
        <f t="shared" si="1"/>
        <v>13.8</v>
      </c>
      <c r="J63" s="20"/>
      <c r="K63" s="20"/>
      <c r="L63" s="28"/>
      <c r="M63" s="29"/>
      <c r="N63" s="20" t="s">
        <v>273</v>
      </c>
      <c r="O63" s="30" t="s">
        <v>65</v>
      </c>
      <c r="P63" s="31" t="s">
        <v>66</v>
      </c>
    </row>
    <row r="64" spans="1:16" s="3" customFormat="1" ht="42.75" customHeight="1">
      <c r="A64" s="20">
        <v>59</v>
      </c>
      <c r="B64" s="20" t="s">
        <v>292</v>
      </c>
      <c r="C64" s="20" t="s">
        <v>293</v>
      </c>
      <c r="D64" s="21" t="s">
        <v>294</v>
      </c>
      <c r="E64" s="20" t="s">
        <v>69</v>
      </c>
      <c r="F64" s="22" t="s">
        <v>295</v>
      </c>
      <c r="G64" s="23">
        <v>8.4</v>
      </c>
      <c r="H64" s="23">
        <f t="shared" si="0"/>
        <v>8.4</v>
      </c>
      <c r="I64" s="23">
        <f t="shared" si="1"/>
        <v>8.4</v>
      </c>
      <c r="J64" s="20"/>
      <c r="K64" s="20"/>
      <c r="L64" s="28"/>
      <c r="M64" s="29"/>
      <c r="N64" s="20" t="s">
        <v>273</v>
      </c>
      <c r="O64" s="30" t="s">
        <v>65</v>
      </c>
      <c r="P64" s="31" t="s">
        <v>66</v>
      </c>
    </row>
    <row r="65" spans="1:16" s="3" customFormat="1" ht="42.75" customHeight="1">
      <c r="A65" s="20">
        <v>60</v>
      </c>
      <c r="B65" s="20" t="s">
        <v>296</v>
      </c>
      <c r="C65" s="20" t="s">
        <v>297</v>
      </c>
      <c r="D65" s="21" t="s">
        <v>298</v>
      </c>
      <c r="E65" s="20" t="s">
        <v>69</v>
      </c>
      <c r="F65" s="22" t="s">
        <v>299</v>
      </c>
      <c r="G65" s="23">
        <v>7.8</v>
      </c>
      <c r="H65" s="23">
        <f t="shared" si="0"/>
        <v>7.8</v>
      </c>
      <c r="I65" s="23">
        <f t="shared" si="1"/>
        <v>7.8</v>
      </c>
      <c r="J65" s="20"/>
      <c r="K65" s="20"/>
      <c r="L65" s="28"/>
      <c r="M65" s="29"/>
      <c r="N65" s="20" t="s">
        <v>273</v>
      </c>
      <c r="O65" s="30" t="s">
        <v>65</v>
      </c>
      <c r="P65" s="31" t="s">
        <v>66</v>
      </c>
    </row>
    <row r="66" spans="1:16" s="3" customFormat="1" ht="42.75" customHeight="1">
      <c r="A66" s="20">
        <v>61</v>
      </c>
      <c r="B66" s="20" t="s">
        <v>300</v>
      </c>
      <c r="C66" s="20" t="s">
        <v>301</v>
      </c>
      <c r="D66" s="21" t="s">
        <v>302</v>
      </c>
      <c r="E66" s="20" t="s">
        <v>69</v>
      </c>
      <c r="F66" s="22" t="s">
        <v>303</v>
      </c>
      <c r="G66" s="23">
        <v>2.4</v>
      </c>
      <c r="H66" s="23">
        <f t="shared" si="0"/>
        <v>2.4</v>
      </c>
      <c r="I66" s="23">
        <f t="shared" si="1"/>
        <v>2.4</v>
      </c>
      <c r="J66" s="20"/>
      <c r="K66" s="20"/>
      <c r="L66" s="28"/>
      <c r="M66" s="29"/>
      <c r="N66" s="20" t="s">
        <v>273</v>
      </c>
      <c r="O66" s="30" t="s">
        <v>65</v>
      </c>
      <c r="P66" s="31" t="s">
        <v>66</v>
      </c>
    </row>
    <row r="67" spans="1:16" s="3" customFormat="1" ht="42.75" customHeight="1">
      <c r="A67" s="20">
        <v>62</v>
      </c>
      <c r="B67" s="20" t="s">
        <v>304</v>
      </c>
      <c r="C67" s="20" t="s">
        <v>305</v>
      </c>
      <c r="D67" s="21" t="s">
        <v>306</v>
      </c>
      <c r="E67" s="20" t="s">
        <v>69</v>
      </c>
      <c r="F67" s="22" t="s">
        <v>307</v>
      </c>
      <c r="G67" s="23">
        <v>6.8</v>
      </c>
      <c r="H67" s="23">
        <f t="shared" si="0"/>
        <v>6.8</v>
      </c>
      <c r="I67" s="23">
        <f t="shared" si="1"/>
        <v>6.8</v>
      </c>
      <c r="J67" s="20"/>
      <c r="K67" s="20"/>
      <c r="L67" s="28"/>
      <c r="M67" s="29"/>
      <c r="N67" s="20" t="s">
        <v>273</v>
      </c>
      <c r="O67" s="30" t="s">
        <v>65</v>
      </c>
      <c r="P67" s="31" t="s">
        <v>66</v>
      </c>
    </row>
    <row r="68" spans="1:16" s="3" customFormat="1" ht="42.75" customHeight="1">
      <c r="A68" s="20">
        <v>63</v>
      </c>
      <c r="B68" s="20" t="s">
        <v>308</v>
      </c>
      <c r="C68" s="20" t="s">
        <v>309</v>
      </c>
      <c r="D68" s="21" t="s">
        <v>310</v>
      </c>
      <c r="E68" s="20" t="s">
        <v>69</v>
      </c>
      <c r="F68" s="22" t="s">
        <v>311</v>
      </c>
      <c r="G68" s="23">
        <v>9</v>
      </c>
      <c r="H68" s="23">
        <f t="shared" si="0"/>
        <v>9</v>
      </c>
      <c r="I68" s="23">
        <f t="shared" si="1"/>
        <v>9</v>
      </c>
      <c r="J68" s="20"/>
      <c r="K68" s="20"/>
      <c r="L68" s="28"/>
      <c r="M68" s="29"/>
      <c r="N68" s="20" t="s">
        <v>273</v>
      </c>
      <c r="O68" s="30" t="s">
        <v>65</v>
      </c>
      <c r="P68" s="31" t="s">
        <v>66</v>
      </c>
    </row>
    <row r="69" spans="1:16" s="3" customFormat="1" ht="42.75" customHeight="1">
      <c r="A69" s="20">
        <v>64</v>
      </c>
      <c r="B69" s="20" t="s">
        <v>312</v>
      </c>
      <c r="C69" s="20" t="s">
        <v>313</v>
      </c>
      <c r="D69" s="21" t="s">
        <v>314</v>
      </c>
      <c r="E69" s="20" t="s">
        <v>69</v>
      </c>
      <c r="F69" s="22" t="s">
        <v>315</v>
      </c>
      <c r="G69" s="23">
        <v>3.2</v>
      </c>
      <c r="H69" s="23">
        <f t="shared" si="0"/>
        <v>3.2</v>
      </c>
      <c r="I69" s="23">
        <f t="shared" si="1"/>
        <v>3.2</v>
      </c>
      <c r="J69" s="20"/>
      <c r="K69" s="20"/>
      <c r="L69" s="28"/>
      <c r="M69" s="29"/>
      <c r="N69" s="20" t="s">
        <v>273</v>
      </c>
      <c r="O69" s="30" t="s">
        <v>65</v>
      </c>
      <c r="P69" s="31" t="s">
        <v>66</v>
      </c>
    </row>
    <row r="70" spans="1:16" s="3" customFormat="1" ht="42.75" customHeight="1">
      <c r="A70" s="20">
        <v>65</v>
      </c>
      <c r="B70" s="20" t="s">
        <v>316</v>
      </c>
      <c r="C70" s="20" t="s">
        <v>317</v>
      </c>
      <c r="D70" s="21" t="s">
        <v>318</v>
      </c>
      <c r="E70" s="20" t="s">
        <v>69</v>
      </c>
      <c r="F70" s="22" t="s">
        <v>319</v>
      </c>
      <c r="G70" s="23">
        <v>4</v>
      </c>
      <c r="H70" s="23">
        <f aca="true" t="shared" si="2" ref="H70:H133">G70</f>
        <v>4</v>
      </c>
      <c r="I70" s="23">
        <f t="shared" si="1"/>
        <v>4</v>
      </c>
      <c r="J70" s="20"/>
      <c r="K70" s="20"/>
      <c r="L70" s="28"/>
      <c r="M70" s="29"/>
      <c r="N70" s="20" t="s">
        <v>273</v>
      </c>
      <c r="O70" s="30" t="s">
        <v>65</v>
      </c>
      <c r="P70" s="31" t="s">
        <v>66</v>
      </c>
    </row>
    <row r="71" spans="1:16" s="3" customFormat="1" ht="42.75" customHeight="1">
      <c r="A71" s="20">
        <v>66</v>
      </c>
      <c r="B71" s="20" t="s">
        <v>320</v>
      </c>
      <c r="C71" s="20" t="s">
        <v>321</v>
      </c>
      <c r="D71" s="21" t="s">
        <v>322</v>
      </c>
      <c r="E71" s="20" t="s">
        <v>69</v>
      </c>
      <c r="F71" s="22" t="s">
        <v>323</v>
      </c>
      <c r="G71" s="23">
        <v>14.8</v>
      </c>
      <c r="H71" s="23">
        <f t="shared" si="2"/>
        <v>14.8</v>
      </c>
      <c r="I71" s="23">
        <f aca="true" t="shared" si="3" ref="I71:I134">H71</f>
        <v>14.8</v>
      </c>
      <c r="J71" s="20"/>
      <c r="K71" s="20"/>
      <c r="L71" s="28"/>
      <c r="M71" s="29"/>
      <c r="N71" s="20" t="s">
        <v>273</v>
      </c>
      <c r="O71" s="30" t="s">
        <v>65</v>
      </c>
      <c r="P71" s="31" t="s">
        <v>66</v>
      </c>
    </row>
    <row r="72" spans="1:16" s="3" customFormat="1" ht="42.75" customHeight="1">
      <c r="A72" s="20">
        <v>67</v>
      </c>
      <c r="B72" s="20" t="s">
        <v>324</v>
      </c>
      <c r="C72" s="20" t="s">
        <v>325</v>
      </c>
      <c r="D72" s="21" t="s">
        <v>326</v>
      </c>
      <c r="E72" s="20" t="s">
        <v>69</v>
      </c>
      <c r="F72" s="22" t="s">
        <v>327</v>
      </c>
      <c r="G72" s="23">
        <v>8</v>
      </c>
      <c r="H72" s="23">
        <f t="shared" si="2"/>
        <v>8</v>
      </c>
      <c r="I72" s="23">
        <f t="shared" si="3"/>
        <v>8</v>
      </c>
      <c r="J72" s="20"/>
      <c r="K72" s="20"/>
      <c r="L72" s="28"/>
      <c r="M72" s="29"/>
      <c r="N72" s="20" t="s">
        <v>273</v>
      </c>
      <c r="O72" s="30" t="s">
        <v>65</v>
      </c>
      <c r="P72" s="31" t="s">
        <v>66</v>
      </c>
    </row>
    <row r="73" spans="1:16" s="3" customFormat="1" ht="42.75" customHeight="1">
      <c r="A73" s="20">
        <v>68</v>
      </c>
      <c r="B73" s="20" t="s">
        <v>328</v>
      </c>
      <c r="C73" s="20" t="s">
        <v>329</v>
      </c>
      <c r="D73" s="21" t="s">
        <v>330</v>
      </c>
      <c r="E73" s="20" t="s">
        <v>69</v>
      </c>
      <c r="F73" s="22" t="s">
        <v>331</v>
      </c>
      <c r="G73" s="23">
        <v>17.4</v>
      </c>
      <c r="H73" s="23">
        <f t="shared" si="2"/>
        <v>17.4</v>
      </c>
      <c r="I73" s="23">
        <f t="shared" si="3"/>
        <v>17.4</v>
      </c>
      <c r="J73" s="20"/>
      <c r="K73" s="20"/>
      <c r="L73" s="28"/>
      <c r="M73" s="29"/>
      <c r="N73" s="20" t="s">
        <v>273</v>
      </c>
      <c r="O73" s="30" t="s">
        <v>65</v>
      </c>
      <c r="P73" s="31" t="s">
        <v>66</v>
      </c>
    </row>
    <row r="74" spans="1:16" s="3" customFormat="1" ht="42.75" customHeight="1">
      <c r="A74" s="20">
        <v>69</v>
      </c>
      <c r="B74" s="20" t="s">
        <v>332</v>
      </c>
      <c r="C74" s="20" t="s">
        <v>333</v>
      </c>
      <c r="D74" s="21" t="s">
        <v>334</v>
      </c>
      <c r="E74" s="20" t="s">
        <v>69</v>
      </c>
      <c r="F74" s="22" t="s">
        <v>335</v>
      </c>
      <c r="G74" s="23">
        <v>6.8</v>
      </c>
      <c r="H74" s="23">
        <f t="shared" si="2"/>
        <v>6.8</v>
      </c>
      <c r="I74" s="23">
        <f t="shared" si="3"/>
        <v>6.8</v>
      </c>
      <c r="J74" s="20"/>
      <c r="K74" s="20"/>
      <c r="L74" s="28"/>
      <c r="M74" s="29"/>
      <c r="N74" s="20" t="s">
        <v>273</v>
      </c>
      <c r="O74" s="30" t="s">
        <v>65</v>
      </c>
      <c r="P74" s="31" t="s">
        <v>66</v>
      </c>
    </row>
    <row r="75" spans="1:16" s="3" customFormat="1" ht="42.75" customHeight="1">
      <c r="A75" s="20">
        <v>70</v>
      </c>
      <c r="B75" s="20" t="s">
        <v>336</v>
      </c>
      <c r="C75" s="20" t="s">
        <v>337</v>
      </c>
      <c r="D75" s="21" t="s">
        <v>338</v>
      </c>
      <c r="E75" s="20" t="s">
        <v>69</v>
      </c>
      <c r="F75" s="22" t="s">
        <v>339</v>
      </c>
      <c r="G75" s="23">
        <v>3.8</v>
      </c>
      <c r="H75" s="23">
        <f t="shared" si="2"/>
        <v>3.8</v>
      </c>
      <c r="I75" s="23">
        <f t="shared" si="3"/>
        <v>3.8</v>
      </c>
      <c r="J75" s="20"/>
      <c r="K75" s="20"/>
      <c r="L75" s="28"/>
      <c r="M75" s="29"/>
      <c r="N75" s="20" t="s">
        <v>273</v>
      </c>
      <c r="O75" s="30" t="s">
        <v>65</v>
      </c>
      <c r="P75" s="31" t="s">
        <v>66</v>
      </c>
    </row>
    <row r="76" spans="1:16" s="3" customFormat="1" ht="42.75" customHeight="1">
      <c r="A76" s="20">
        <v>71</v>
      </c>
      <c r="B76" s="20" t="s">
        <v>340</v>
      </c>
      <c r="C76" s="20" t="s">
        <v>341</v>
      </c>
      <c r="D76" s="21" t="s">
        <v>342</v>
      </c>
      <c r="E76" s="20" t="s">
        <v>69</v>
      </c>
      <c r="F76" s="22" t="s">
        <v>343</v>
      </c>
      <c r="G76" s="23">
        <v>10.6</v>
      </c>
      <c r="H76" s="23">
        <f t="shared" si="2"/>
        <v>10.6</v>
      </c>
      <c r="I76" s="23">
        <f t="shared" si="3"/>
        <v>10.6</v>
      </c>
      <c r="J76" s="20"/>
      <c r="K76" s="20"/>
      <c r="L76" s="28"/>
      <c r="M76" s="29"/>
      <c r="N76" s="20" t="s">
        <v>273</v>
      </c>
      <c r="O76" s="30" t="s">
        <v>65</v>
      </c>
      <c r="P76" s="31" t="s">
        <v>66</v>
      </c>
    </row>
    <row r="77" spans="1:16" s="3" customFormat="1" ht="60" customHeight="1">
      <c r="A77" s="20">
        <v>72</v>
      </c>
      <c r="B77" s="20" t="s">
        <v>344</v>
      </c>
      <c r="C77" s="20" t="s">
        <v>345</v>
      </c>
      <c r="D77" s="21" t="s">
        <v>346</v>
      </c>
      <c r="E77" s="20" t="s">
        <v>69</v>
      </c>
      <c r="F77" s="22" t="s">
        <v>347</v>
      </c>
      <c r="G77" s="23">
        <v>9.8</v>
      </c>
      <c r="H77" s="23">
        <f t="shared" si="2"/>
        <v>9.8</v>
      </c>
      <c r="I77" s="23">
        <f t="shared" si="3"/>
        <v>9.8</v>
      </c>
      <c r="J77" s="20"/>
      <c r="K77" s="20"/>
      <c r="L77" s="28"/>
      <c r="M77" s="29"/>
      <c r="N77" s="20" t="s">
        <v>273</v>
      </c>
      <c r="O77" s="30" t="s">
        <v>65</v>
      </c>
      <c r="P77" s="31" t="s">
        <v>66</v>
      </c>
    </row>
    <row r="78" spans="1:16" s="3" customFormat="1" ht="42.75" customHeight="1">
      <c r="A78" s="20">
        <v>73</v>
      </c>
      <c r="B78" s="20" t="s">
        <v>348</v>
      </c>
      <c r="C78" s="20" t="s">
        <v>349</v>
      </c>
      <c r="D78" s="21" t="s">
        <v>350</v>
      </c>
      <c r="E78" s="20" t="s">
        <v>69</v>
      </c>
      <c r="F78" s="22" t="s">
        <v>351</v>
      </c>
      <c r="G78" s="23">
        <v>5</v>
      </c>
      <c r="H78" s="23">
        <f t="shared" si="2"/>
        <v>5</v>
      </c>
      <c r="I78" s="23">
        <f t="shared" si="3"/>
        <v>5</v>
      </c>
      <c r="J78" s="20"/>
      <c r="K78" s="20"/>
      <c r="L78" s="28"/>
      <c r="M78" s="29"/>
      <c r="N78" s="20" t="s">
        <v>273</v>
      </c>
      <c r="O78" s="30" t="s">
        <v>65</v>
      </c>
      <c r="P78" s="31" t="s">
        <v>66</v>
      </c>
    </row>
    <row r="79" spans="1:16" s="3" customFormat="1" ht="42.75" customHeight="1">
      <c r="A79" s="20">
        <v>74</v>
      </c>
      <c r="B79" s="20" t="s">
        <v>352</v>
      </c>
      <c r="C79" s="20" t="s">
        <v>353</v>
      </c>
      <c r="D79" s="21" t="s">
        <v>354</v>
      </c>
      <c r="E79" s="20" t="s">
        <v>69</v>
      </c>
      <c r="F79" s="22" t="s">
        <v>355</v>
      </c>
      <c r="G79" s="23">
        <v>5.2</v>
      </c>
      <c r="H79" s="23">
        <f t="shared" si="2"/>
        <v>5.2</v>
      </c>
      <c r="I79" s="23">
        <f t="shared" si="3"/>
        <v>5.2</v>
      </c>
      <c r="J79" s="20"/>
      <c r="K79" s="20"/>
      <c r="L79" s="28"/>
      <c r="M79" s="29"/>
      <c r="N79" s="20" t="s">
        <v>273</v>
      </c>
      <c r="O79" s="30" t="s">
        <v>65</v>
      </c>
      <c r="P79" s="31" t="s">
        <v>66</v>
      </c>
    </row>
    <row r="80" spans="1:16" s="3" customFormat="1" ht="42.75" customHeight="1">
      <c r="A80" s="20">
        <v>75</v>
      </c>
      <c r="B80" s="20" t="s">
        <v>356</v>
      </c>
      <c r="C80" s="20" t="s">
        <v>357</v>
      </c>
      <c r="D80" s="21" t="s">
        <v>358</v>
      </c>
      <c r="E80" s="20" t="s">
        <v>69</v>
      </c>
      <c r="F80" s="22" t="s">
        <v>359</v>
      </c>
      <c r="G80" s="23">
        <v>9.2</v>
      </c>
      <c r="H80" s="23">
        <f t="shared" si="2"/>
        <v>9.2</v>
      </c>
      <c r="I80" s="23">
        <f t="shared" si="3"/>
        <v>9.2</v>
      </c>
      <c r="J80" s="20"/>
      <c r="K80" s="20"/>
      <c r="L80" s="28"/>
      <c r="M80" s="29"/>
      <c r="N80" s="20" t="s">
        <v>273</v>
      </c>
      <c r="O80" s="30" t="s">
        <v>65</v>
      </c>
      <c r="P80" s="31" t="s">
        <v>66</v>
      </c>
    </row>
    <row r="81" spans="1:16" s="3" customFormat="1" ht="42.75" customHeight="1">
      <c r="A81" s="20">
        <v>76</v>
      </c>
      <c r="B81" s="20" t="s">
        <v>360</v>
      </c>
      <c r="C81" s="20" t="s">
        <v>361</v>
      </c>
      <c r="D81" s="21" t="s">
        <v>362</v>
      </c>
      <c r="E81" s="20" t="s">
        <v>69</v>
      </c>
      <c r="F81" s="22" t="s">
        <v>363</v>
      </c>
      <c r="G81" s="23">
        <v>5</v>
      </c>
      <c r="H81" s="23">
        <f t="shared" si="2"/>
        <v>5</v>
      </c>
      <c r="I81" s="23">
        <f t="shared" si="3"/>
        <v>5</v>
      </c>
      <c r="J81" s="20"/>
      <c r="K81" s="20"/>
      <c r="L81" s="28"/>
      <c r="M81" s="29"/>
      <c r="N81" s="20" t="s">
        <v>273</v>
      </c>
      <c r="O81" s="30" t="s">
        <v>65</v>
      </c>
      <c r="P81" s="31" t="s">
        <v>66</v>
      </c>
    </row>
    <row r="82" spans="1:16" s="3" customFormat="1" ht="54.75" customHeight="1">
      <c r="A82" s="20">
        <v>77</v>
      </c>
      <c r="B82" s="20" t="s">
        <v>364</v>
      </c>
      <c r="C82" s="20" t="s">
        <v>365</v>
      </c>
      <c r="D82" s="21" t="s">
        <v>366</v>
      </c>
      <c r="E82" s="20" t="s">
        <v>63</v>
      </c>
      <c r="F82" s="22" t="s">
        <v>367</v>
      </c>
      <c r="G82" s="23">
        <v>313.8332</v>
      </c>
      <c r="H82" s="23">
        <f t="shared" si="2"/>
        <v>313.8332</v>
      </c>
      <c r="I82" s="23">
        <f t="shared" si="3"/>
        <v>313.8332</v>
      </c>
      <c r="J82" s="20"/>
      <c r="K82" s="20"/>
      <c r="L82" s="28"/>
      <c r="M82" s="29"/>
      <c r="N82" s="20" t="s">
        <v>365</v>
      </c>
      <c r="O82" s="30" t="s">
        <v>65</v>
      </c>
      <c r="P82" s="31" t="s">
        <v>66</v>
      </c>
    </row>
    <row r="83" spans="1:16" s="3" customFormat="1" ht="42.75" customHeight="1">
      <c r="A83" s="20">
        <v>78</v>
      </c>
      <c r="B83" s="20" t="s">
        <v>368</v>
      </c>
      <c r="C83" s="20" t="s">
        <v>369</v>
      </c>
      <c r="D83" s="21" t="s">
        <v>370</v>
      </c>
      <c r="E83" s="20" t="s">
        <v>69</v>
      </c>
      <c r="F83" s="22" t="s">
        <v>371</v>
      </c>
      <c r="G83" s="23">
        <v>20.2</v>
      </c>
      <c r="H83" s="23">
        <f t="shared" si="2"/>
        <v>20.2</v>
      </c>
      <c r="I83" s="23">
        <f t="shared" si="3"/>
        <v>20.2</v>
      </c>
      <c r="J83" s="20"/>
      <c r="K83" s="20"/>
      <c r="L83" s="28"/>
      <c r="M83" s="29"/>
      <c r="N83" s="20" t="s">
        <v>365</v>
      </c>
      <c r="O83" s="30" t="s">
        <v>65</v>
      </c>
      <c r="P83" s="31" t="s">
        <v>66</v>
      </c>
    </row>
    <row r="84" spans="1:16" s="3" customFormat="1" ht="42.75" customHeight="1">
      <c r="A84" s="20">
        <v>79</v>
      </c>
      <c r="B84" s="20" t="s">
        <v>372</v>
      </c>
      <c r="C84" s="20" t="s">
        <v>373</v>
      </c>
      <c r="D84" s="21" t="s">
        <v>374</v>
      </c>
      <c r="E84" s="20" t="s">
        <v>69</v>
      </c>
      <c r="F84" s="22" t="s">
        <v>375</v>
      </c>
      <c r="G84" s="23">
        <v>13.8</v>
      </c>
      <c r="H84" s="23">
        <f t="shared" si="2"/>
        <v>13.8</v>
      </c>
      <c r="I84" s="23">
        <f t="shared" si="3"/>
        <v>13.8</v>
      </c>
      <c r="J84" s="20"/>
      <c r="K84" s="20"/>
      <c r="L84" s="28"/>
      <c r="M84" s="29"/>
      <c r="N84" s="20" t="s">
        <v>365</v>
      </c>
      <c r="O84" s="30" t="s">
        <v>65</v>
      </c>
      <c r="P84" s="31" t="s">
        <v>66</v>
      </c>
    </row>
    <row r="85" spans="1:16" s="3" customFormat="1" ht="42.75" customHeight="1">
      <c r="A85" s="20">
        <v>80</v>
      </c>
      <c r="B85" s="20" t="s">
        <v>376</v>
      </c>
      <c r="C85" s="20" t="s">
        <v>377</v>
      </c>
      <c r="D85" s="21" t="s">
        <v>378</v>
      </c>
      <c r="E85" s="20" t="s">
        <v>69</v>
      </c>
      <c r="F85" s="22" t="s">
        <v>379</v>
      </c>
      <c r="G85" s="23">
        <v>17.4</v>
      </c>
      <c r="H85" s="23">
        <f t="shared" si="2"/>
        <v>17.4</v>
      </c>
      <c r="I85" s="23">
        <f t="shared" si="3"/>
        <v>17.4</v>
      </c>
      <c r="J85" s="20"/>
      <c r="K85" s="20"/>
      <c r="L85" s="28"/>
      <c r="M85" s="29"/>
      <c r="N85" s="20" t="s">
        <v>365</v>
      </c>
      <c r="O85" s="30" t="s">
        <v>65</v>
      </c>
      <c r="P85" s="31" t="s">
        <v>66</v>
      </c>
    </row>
    <row r="86" spans="1:16" s="3" customFormat="1" ht="42.75" customHeight="1">
      <c r="A86" s="20">
        <v>81</v>
      </c>
      <c r="B86" s="20" t="s">
        <v>380</v>
      </c>
      <c r="C86" s="20" t="s">
        <v>381</v>
      </c>
      <c r="D86" s="21" t="s">
        <v>382</v>
      </c>
      <c r="E86" s="20" t="s">
        <v>69</v>
      </c>
      <c r="F86" s="22" t="s">
        <v>383</v>
      </c>
      <c r="G86" s="23">
        <v>18.4</v>
      </c>
      <c r="H86" s="23">
        <f t="shared" si="2"/>
        <v>18.4</v>
      </c>
      <c r="I86" s="23">
        <f t="shared" si="3"/>
        <v>18.4</v>
      </c>
      <c r="J86" s="20"/>
      <c r="K86" s="20"/>
      <c r="L86" s="28"/>
      <c r="M86" s="29"/>
      <c r="N86" s="20" t="s">
        <v>365</v>
      </c>
      <c r="O86" s="30" t="s">
        <v>65</v>
      </c>
      <c r="P86" s="31" t="s">
        <v>66</v>
      </c>
    </row>
    <row r="87" spans="1:16" s="3" customFormat="1" ht="42.75" customHeight="1">
      <c r="A87" s="20">
        <v>82</v>
      </c>
      <c r="B87" s="20" t="s">
        <v>384</v>
      </c>
      <c r="C87" s="20" t="s">
        <v>385</v>
      </c>
      <c r="D87" s="21" t="s">
        <v>386</v>
      </c>
      <c r="E87" s="20" t="s">
        <v>69</v>
      </c>
      <c r="F87" s="22" t="s">
        <v>387</v>
      </c>
      <c r="G87" s="23">
        <v>8.6</v>
      </c>
      <c r="H87" s="23">
        <f t="shared" si="2"/>
        <v>8.6</v>
      </c>
      <c r="I87" s="23">
        <f t="shared" si="3"/>
        <v>8.6</v>
      </c>
      <c r="J87" s="20"/>
      <c r="K87" s="20"/>
      <c r="L87" s="28"/>
      <c r="M87" s="29"/>
      <c r="N87" s="20" t="s">
        <v>365</v>
      </c>
      <c r="O87" s="30" t="s">
        <v>65</v>
      </c>
      <c r="P87" s="31" t="s">
        <v>66</v>
      </c>
    </row>
    <row r="88" spans="1:16" s="3" customFormat="1" ht="42.75" customHeight="1">
      <c r="A88" s="20">
        <v>83</v>
      </c>
      <c r="B88" s="20" t="s">
        <v>388</v>
      </c>
      <c r="C88" s="20" t="s">
        <v>389</v>
      </c>
      <c r="D88" s="21" t="s">
        <v>390</v>
      </c>
      <c r="E88" s="20" t="s">
        <v>69</v>
      </c>
      <c r="F88" s="22" t="s">
        <v>391</v>
      </c>
      <c r="G88" s="23">
        <v>11.8</v>
      </c>
      <c r="H88" s="23">
        <f t="shared" si="2"/>
        <v>11.8</v>
      </c>
      <c r="I88" s="23">
        <f t="shared" si="3"/>
        <v>11.8</v>
      </c>
      <c r="J88" s="20"/>
      <c r="K88" s="20"/>
      <c r="L88" s="28"/>
      <c r="M88" s="29"/>
      <c r="N88" s="20" t="s">
        <v>365</v>
      </c>
      <c r="O88" s="30" t="s">
        <v>65</v>
      </c>
      <c r="P88" s="31" t="s">
        <v>66</v>
      </c>
    </row>
    <row r="89" spans="1:16" s="3" customFormat="1" ht="42.75" customHeight="1">
      <c r="A89" s="20">
        <v>84</v>
      </c>
      <c r="B89" s="20" t="s">
        <v>392</v>
      </c>
      <c r="C89" s="20" t="s">
        <v>393</v>
      </c>
      <c r="D89" s="21" t="s">
        <v>394</v>
      </c>
      <c r="E89" s="20" t="s">
        <v>69</v>
      </c>
      <c r="F89" s="22" t="s">
        <v>395</v>
      </c>
      <c r="G89" s="23">
        <v>29.8</v>
      </c>
      <c r="H89" s="23">
        <f t="shared" si="2"/>
        <v>29.8</v>
      </c>
      <c r="I89" s="23">
        <f t="shared" si="3"/>
        <v>29.8</v>
      </c>
      <c r="J89" s="20"/>
      <c r="K89" s="20"/>
      <c r="L89" s="28"/>
      <c r="M89" s="29"/>
      <c r="N89" s="20" t="s">
        <v>365</v>
      </c>
      <c r="O89" s="30" t="s">
        <v>65</v>
      </c>
      <c r="P89" s="31" t="s">
        <v>66</v>
      </c>
    </row>
    <row r="90" spans="1:16" s="3" customFormat="1" ht="42.75" customHeight="1">
      <c r="A90" s="20">
        <v>85</v>
      </c>
      <c r="B90" s="20" t="s">
        <v>396</v>
      </c>
      <c r="C90" s="20" t="s">
        <v>397</v>
      </c>
      <c r="D90" s="21" t="s">
        <v>398</v>
      </c>
      <c r="E90" s="20" t="s">
        <v>69</v>
      </c>
      <c r="F90" s="22" t="s">
        <v>399</v>
      </c>
      <c r="G90" s="23">
        <v>12</v>
      </c>
      <c r="H90" s="23">
        <f t="shared" si="2"/>
        <v>12</v>
      </c>
      <c r="I90" s="23">
        <f t="shared" si="3"/>
        <v>12</v>
      </c>
      <c r="J90" s="20"/>
      <c r="K90" s="20"/>
      <c r="L90" s="28"/>
      <c r="M90" s="29"/>
      <c r="N90" s="20" t="s">
        <v>365</v>
      </c>
      <c r="O90" s="30" t="s">
        <v>65</v>
      </c>
      <c r="P90" s="31" t="s">
        <v>66</v>
      </c>
    </row>
    <row r="91" spans="1:16" s="3" customFormat="1" ht="42.75" customHeight="1">
      <c r="A91" s="20">
        <v>86</v>
      </c>
      <c r="B91" s="20" t="s">
        <v>400</v>
      </c>
      <c r="C91" s="20" t="s">
        <v>401</v>
      </c>
      <c r="D91" s="21" t="s">
        <v>402</v>
      </c>
      <c r="E91" s="20" t="s">
        <v>69</v>
      </c>
      <c r="F91" s="22" t="s">
        <v>403</v>
      </c>
      <c r="G91" s="23">
        <v>5</v>
      </c>
      <c r="H91" s="23">
        <f t="shared" si="2"/>
        <v>5</v>
      </c>
      <c r="I91" s="23">
        <f t="shared" si="3"/>
        <v>5</v>
      </c>
      <c r="J91" s="20"/>
      <c r="K91" s="20"/>
      <c r="L91" s="28"/>
      <c r="M91" s="29"/>
      <c r="N91" s="20" t="s">
        <v>365</v>
      </c>
      <c r="O91" s="30" t="s">
        <v>65</v>
      </c>
      <c r="P91" s="31" t="s">
        <v>66</v>
      </c>
    </row>
    <row r="92" spans="1:16" s="3" customFormat="1" ht="42.75" customHeight="1">
      <c r="A92" s="20">
        <v>87</v>
      </c>
      <c r="B92" s="20" t="s">
        <v>404</v>
      </c>
      <c r="C92" s="20" t="s">
        <v>405</v>
      </c>
      <c r="D92" s="21" t="s">
        <v>406</v>
      </c>
      <c r="E92" s="20" t="s">
        <v>69</v>
      </c>
      <c r="F92" s="22" t="s">
        <v>407</v>
      </c>
      <c r="G92" s="23">
        <v>11</v>
      </c>
      <c r="H92" s="23">
        <f t="shared" si="2"/>
        <v>11</v>
      </c>
      <c r="I92" s="23">
        <f t="shared" si="3"/>
        <v>11</v>
      </c>
      <c r="J92" s="20"/>
      <c r="K92" s="20"/>
      <c r="L92" s="28"/>
      <c r="M92" s="29"/>
      <c r="N92" s="20" t="s">
        <v>365</v>
      </c>
      <c r="O92" s="30" t="s">
        <v>65</v>
      </c>
      <c r="P92" s="31" t="s">
        <v>66</v>
      </c>
    </row>
    <row r="93" spans="1:16" s="3" customFormat="1" ht="42.75" customHeight="1">
      <c r="A93" s="20">
        <v>88</v>
      </c>
      <c r="B93" s="20" t="s">
        <v>408</v>
      </c>
      <c r="C93" s="20" t="s">
        <v>409</v>
      </c>
      <c r="D93" s="21" t="s">
        <v>410</v>
      </c>
      <c r="E93" s="20" t="s">
        <v>69</v>
      </c>
      <c r="F93" s="22" t="s">
        <v>411</v>
      </c>
      <c r="G93" s="23">
        <v>8.6</v>
      </c>
      <c r="H93" s="23">
        <f t="shared" si="2"/>
        <v>8.6</v>
      </c>
      <c r="I93" s="23">
        <f t="shared" si="3"/>
        <v>8.6</v>
      </c>
      <c r="J93" s="20"/>
      <c r="K93" s="20"/>
      <c r="L93" s="28"/>
      <c r="M93" s="29"/>
      <c r="N93" s="20" t="s">
        <v>365</v>
      </c>
      <c r="O93" s="30" t="s">
        <v>65</v>
      </c>
      <c r="P93" s="31" t="s">
        <v>66</v>
      </c>
    </row>
    <row r="94" spans="1:16" s="3" customFormat="1" ht="42.75" customHeight="1">
      <c r="A94" s="20">
        <v>89</v>
      </c>
      <c r="B94" s="20" t="s">
        <v>412</v>
      </c>
      <c r="C94" s="20" t="s">
        <v>413</v>
      </c>
      <c r="D94" s="21" t="s">
        <v>414</v>
      </c>
      <c r="E94" s="20" t="s">
        <v>69</v>
      </c>
      <c r="F94" s="22" t="s">
        <v>415</v>
      </c>
      <c r="G94" s="23">
        <v>18.2</v>
      </c>
      <c r="H94" s="23">
        <f t="shared" si="2"/>
        <v>18.2</v>
      </c>
      <c r="I94" s="23">
        <f t="shared" si="3"/>
        <v>18.2</v>
      </c>
      <c r="J94" s="20"/>
      <c r="K94" s="20"/>
      <c r="L94" s="28"/>
      <c r="M94" s="29"/>
      <c r="N94" s="20" t="s">
        <v>365</v>
      </c>
      <c r="O94" s="30" t="s">
        <v>65</v>
      </c>
      <c r="P94" s="31" t="s">
        <v>66</v>
      </c>
    </row>
    <row r="95" spans="1:16" s="3" customFormat="1" ht="42.75" customHeight="1">
      <c r="A95" s="20">
        <v>90</v>
      </c>
      <c r="B95" s="20" t="s">
        <v>416</v>
      </c>
      <c r="C95" s="20" t="s">
        <v>417</v>
      </c>
      <c r="D95" s="21" t="s">
        <v>418</v>
      </c>
      <c r="E95" s="20" t="s">
        <v>69</v>
      </c>
      <c r="F95" s="22" t="s">
        <v>419</v>
      </c>
      <c r="G95" s="23">
        <v>20.8</v>
      </c>
      <c r="H95" s="23">
        <f t="shared" si="2"/>
        <v>20.8</v>
      </c>
      <c r="I95" s="23">
        <f t="shared" si="3"/>
        <v>20.8</v>
      </c>
      <c r="J95" s="20"/>
      <c r="K95" s="20"/>
      <c r="L95" s="28"/>
      <c r="M95" s="29"/>
      <c r="N95" s="20" t="s">
        <v>365</v>
      </c>
      <c r="O95" s="30" t="s">
        <v>65</v>
      </c>
      <c r="P95" s="31" t="s">
        <v>66</v>
      </c>
    </row>
    <row r="96" spans="1:16" s="3" customFormat="1" ht="42.75" customHeight="1">
      <c r="A96" s="20">
        <v>91</v>
      </c>
      <c r="B96" s="20" t="s">
        <v>420</v>
      </c>
      <c r="C96" s="20" t="s">
        <v>421</v>
      </c>
      <c r="D96" s="21" t="s">
        <v>422</v>
      </c>
      <c r="E96" s="20" t="s">
        <v>69</v>
      </c>
      <c r="F96" s="22" t="s">
        <v>423</v>
      </c>
      <c r="G96" s="23">
        <v>20</v>
      </c>
      <c r="H96" s="23">
        <f t="shared" si="2"/>
        <v>20</v>
      </c>
      <c r="I96" s="23">
        <f t="shared" si="3"/>
        <v>20</v>
      </c>
      <c r="J96" s="20"/>
      <c r="K96" s="20"/>
      <c r="L96" s="28"/>
      <c r="M96" s="29"/>
      <c r="N96" s="20" t="s">
        <v>365</v>
      </c>
      <c r="O96" s="30" t="s">
        <v>65</v>
      </c>
      <c r="P96" s="31" t="s">
        <v>66</v>
      </c>
    </row>
    <row r="97" spans="1:16" s="3" customFormat="1" ht="42.75" customHeight="1">
      <c r="A97" s="20">
        <v>92</v>
      </c>
      <c r="B97" s="20" t="s">
        <v>424</v>
      </c>
      <c r="C97" s="20" t="s">
        <v>425</v>
      </c>
      <c r="D97" s="21" t="s">
        <v>426</v>
      </c>
      <c r="E97" s="20" t="s">
        <v>63</v>
      </c>
      <c r="F97" s="22" t="s">
        <v>427</v>
      </c>
      <c r="G97" s="23">
        <v>213.7245</v>
      </c>
      <c r="H97" s="23">
        <f t="shared" si="2"/>
        <v>213.7245</v>
      </c>
      <c r="I97" s="23">
        <f t="shared" si="3"/>
        <v>213.7245</v>
      </c>
      <c r="J97" s="20"/>
      <c r="K97" s="20"/>
      <c r="L97" s="28"/>
      <c r="M97" s="29"/>
      <c r="N97" s="20" t="s">
        <v>425</v>
      </c>
      <c r="O97" s="30" t="s">
        <v>65</v>
      </c>
      <c r="P97" s="31" t="s">
        <v>66</v>
      </c>
    </row>
    <row r="98" spans="1:16" s="3" customFormat="1" ht="42.75" customHeight="1">
      <c r="A98" s="20">
        <v>93</v>
      </c>
      <c r="B98" s="20" t="s">
        <v>428</v>
      </c>
      <c r="C98" s="20" t="s">
        <v>429</v>
      </c>
      <c r="D98" s="21" t="s">
        <v>430</v>
      </c>
      <c r="E98" s="20" t="s">
        <v>69</v>
      </c>
      <c r="F98" s="22" t="s">
        <v>431</v>
      </c>
      <c r="G98" s="23">
        <v>8.6</v>
      </c>
      <c r="H98" s="23">
        <f t="shared" si="2"/>
        <v>8.6</v>
      </c>
      <c r="I98" s="23">
        <f t="shared" si="3"/>
        <v>8.6</v>
      </c>
      <c r="J98" s="20"/>
      <c r="K98" s="20"/>
      <c r="L98" s="28"/>
      <c r="M98" s="29"/>
      <c r="N98" s="20" t="s">
        <v>425</v>
      </c>
      <c r="O98" s="30" t="s">
        <v>65</v>
      </c>
      <c r="P98" s="31" t="s">
        <v>66</v>
      </c>
    </row>
    <row r="99" spans="1:16" s="3" customFormat="1" ht="58.5" customHeight="1">
      <c r="A99" s="20">
        <v>94</v>
      </c>
      <c r="B99" s="20" t="s">
        <v>432</v>
      </c>
      <c r="C99" s="20" t="s">
        <v>433</v>
      </c>
      <c r="D99" s="21" t="s">
        <v>434</v>
      </c>
      <c r="E99" s="20" t="s">
        <v>69</v>
      </c>
      <c r="F99" s="22" t="s">
        <v>435</v>
      </c>
      <c r="G99" s="23">
        <v>16.6</v>
      </c>
      <c r="H99" s="23">
        <f t="shared" si="2"/>
        <v>16.6</v>
      </c>
      <c r="I99" s="23">
        <f t="shared" si="3"/>
        <v>16.6</v>
      </c>
      <c r="J99" s="20"/>
      <c r="K99" s="20"/>
      <c r="L99" s="28"/>
      <c r="M99" s="29"/>
      <c r="N99" s="20" t="s">
        <v>425</v>
      </c>
      <c r="O99" s="30" t="s">
        <v>65</v>
      </c>
      <c r="P99" s="31" t="s">
        <v>66</v>
      </c>
    </row>
    <row r="100" spans="1:16" s="3" customFormat="1" ht="42.75" customHeight="1">
      <c r="A100" s="20">
        <v>95</v>
      </c>
      <c r="B100" s="20" t="s">
        <v>436</v>
      </c>
      <c r="C100" s="20" t="s">
        <v>437</v>
      </c>
      <c r="D100" s="21" t="s">
        <v>438</v>
      </c>
      <c r="E100" s="20" t="s">
        <v>69</v>
      </c>
      <c r="F100" s="22" t="s">
        <v>439</v>
      </c>
      <c r="G100" s="23">
        <v>23.2</v>
      </c>
      <c r="H100" s="23">
        <f t="shared" si="2"/>
        <v>23.2</v>
      </c>
      <c r="I100" s="23">
        <f t="shared" si="3"/>
        <v>23.2</v>
      </c>
      <c r="J100" s="20"/>
      <c r="K100" s="20"/>
      <c r="L100" s="28"/>
      <c r="M100" s="29"/>
      <c r="N100" s="20" t="s">
        <v>425</v>
      </c>
      <c r="O100" s="30" t="s">
        <v>65</v>
      </c>
      <c r="P100" s="31" t="s">
        <v>66</v>
      </c>
    </row>
    <row r="101" spans="1:16" s="3" customFormat="1" ht="42.75" customHeight="1">
      <c r="A101" s="20">
        <v>96</v>
      </c>
      <c r="B101" s="20" t="s">
        <v>440</v>
      </c>
      <c r="C101" s="20" t="s">
        <v>441</v>
      </c>
      <c r="D101" s="21" t="s">
        <v>442</v>
      </c>
      <c r="E101" s="20" t="s">
        <v>69</v>
      </c>
      <c r="F101" s="22" t="s">
        <v>443</v>
      </c>
      <c r="G101" s="23">
        <v>17.8</v>
      </c>
      <c r="H101" s="23">
        <f t="shared" si="2"/>
        <v>17.8</v>
      </c>
      <c r="I101" s="23">
        <f t="shared" si="3"/>
        <v>17.8</v>
      </c>
      <c r="J101" s="20"/>
      <c r="K101" s="20"/>
      <c r="L101" s="28"/>
      <c r="M101" s="29"/>
      <c r="N101" s="20" t="s">
        <v>425</v>
      </c>
      <c r="O101" s="30" t="s">
        <v>65</v>
      </c>
      <c r="P101" s="31" t="s">
        <v>66</v>
      </c>
    </row>
    <row r="102" spans="1:16" s="3" customFormat="1" ht="54" customHeight="1">
      <c r="A102" s="20">
        <v>97</v>
      </c>
      <c r="B102" s="20" t="s">
        <v>444</v>
      </c>
      <c r="C102" s="20" t="s">
        <v>445</v>
      </c>
      <c r="D102" s="21" t="s">
        <v>434</v>
      </c>
      <c r="E102" s="20" t="s">
        <v>69</v>
      </c>
      <c r="F102" s="22" t="s">
        <v>446</v>
      </c>
      <c r="G102" s="23">
        <v>13.2</v>
      </c>
      <c r="H102" s="23">
        <f t="shared" si="2"/>
        <v>13.2</v>
      </c>
      <c r="I102" s="23">
        <f t="shared" si="3"/>
        <v>13.2</v>
      </c>
      <c r="J102" s="20"/>
      <c r="K102" s="20"/>
      <c r="L102" s="28"/>
      <c r="M102" s="29"/>
      <c r="N102" s="20" t="s">
        <v>425</v>
      </c>
      <c r="O102" s="30" t="s">
        <v>65</v>
      </c>
      <c r="P102" s="31" t="s">
        <v>66</v>
      </c>
    </row>
    <row r="103" spans="1:16" s="3" customFormat="1" ht="42.75" customHeight="1">
      <c r="A103" s="20">
        <v>98</v>
      </c>
      <c r="B103" s="20" t="s">
        <v>447</v>
      </c>
      <c r="C103" s="20" t="s">
        <v>448</v>
      </c>
      <c r="D103" s="21" t="s">
        <v>449</v>
      </c>
      <c r="E103" s="20" t="s">
        <v>69</v>
      </c>
      <c r="F103" s="22" t="s">
        <v>450</v>
      </c>
      <c r="G103" s="23">
        <v>9.8</v>
      </c>
      <c r="H103" s="23">
        <f t="shared" si="2"/>
        <v>9.8</v>
      </c>
      <c r="I103" s="23">
        <f t="shared" si="3"/>
        <v>9.8</v>
      </c>
      <c r="J103" s="20"/>
      <c r="K103" s="20"/>
      <c r="L103" s="28"/>
      <c r="M103" s="29"/>
      <c r="N103" s="20" t="s">
        <v>425</v>
      </c>
      <c r="O103" s="30" t="s">
        <v>65</v>
      </c>
      <c r="P103" s="31" t="s">
        <v>66</v>
      </c>
    </row>
    <row r="104" spans="1:16" s="3" customFormat="1" ht="42.75" customHeight="1">
      <c r="A104" s="20">
        <v>99</v>
      </c>
      <c r="B104" s="20" t="s">
        <v>451</v>
      </c>
      <c r="C104" s="20" t="s">
        <v>452</v>
      </c>
      <c r="D104" s="21" t="s">
        <v>449</v>
      </c>
      <c r="E104" s="20" t="s">
        <v>69</v>
      </c>
      <c r="F104" s="22" t="s">
        <v>453</v>
      </c>
      <c r="G104" s="23">
        <v>12.2</v>
      </c>
      <c r="H104" s="23">
        <f t="shared" si="2"/>
        <v>12.2</v>
      </c>
      <c r="I104" s="23">
        <f t="shared" si="3"/>
        <v>12.2</v>
      </c>
      <c r="J104" s="20"/>
      <c r="K104" s="20"/>
      <c r="L104" s="28"/>
      <c r="M104" s="29"/>
      <c r="N104" s="20" t="s">
        <v>425</v>
      </c>
      <c r="O104" s="30" t="s">
        <v>65</v>
      </c>
      <c r="P104" s="31" t="s">
        <v>66</v>
      </c>
    </row>
    <row r="105" spans="1:16" s="3" customFormat="1" ht="42.75" customHeight="1">
      <c r="A105" s="20">
        <v>100</v>
      </c>
      <c r="B105" s="20" t="s">
        <v>454</v>
      </c>
      <c r="C105" s="20" t="s">
        <v>455</v>
      </c>
      <c r="D105" s="21" t="s">
        <v>456</v>
      </c>
      <c r="E105" s="20" t="s">
        <v>69</v>
      </c>
      <c r="F105" s="22" t="s">
        <v>457</v>
      </c>
      <c r="G105" s="23">
        <v>37</v>
      </c>
      <c r="H105" s="23">
        <f t="shared" si="2"/>
        <v>37</v>
      </c>
      <c r="I105" s="23">
        <f t="shared" si="3"/>
        <v>37</v>
      </c>
      <c r="J105" s="20"/>
      <c r="K105" s="20"/>
      <c r="L105" s="28"/>
      <c r="M105" s="29"/>
      <c r="N105" s="20" t="s">
        <v>425</v>
      </c>
      <c r="O105" s="30" t="s">
        <v>65</v>
      </c>
      <c r="P105" s="31" t="s">
        <v>66</v>
      </c>
    </row>
    <row r="106" spans="1:16" s="3" customFormat="1" ht="42.75" customHeight="1">
      <c r="A106" s="20">
        <v>101</v>
      </c>
      <c r="B106" s="20" t="s">
        <v>458</v>
      </c>
      <c r="C106" s="20" t="s">
        <v>459</v>
      </c>
      <c r="D106" s="21" t="s">
        <v>460</v>
      </c>
      <c r="E106" s="20" t="s">
        <v>69</v>
      </c>
      <c r="F106" s="22" t="s">
        <v>461</v>
      </c>
      <c r="G106" s="23">
        <v>28</v>
      </c>
      <c r="H106" s="23">
        <f t="shared" si="2"/>
        <v>28</v>
      </c>
      <c r="I106" s="23">
        <f t="shared" si="3"/>
        <v>28</v>
      </c>
      <c r="J106" s="20"/>
      <c r="K106" s="20"/>
      <c r="L106" s="28"/>
      <c r="M106" s="29"/>
      <c r="N106" s="20" t="s">
        <v>425</v>
      </c>
      <c r="O106" s="30" t="s">
        <v>65</v>
      </c>
      <c r="P106" s="31" t="s">
        <v>66</v>
      </c>
    </row>
    <row r="107" spans="1:16" s="3" customFormat="1" ht="42.75" customHeight="1">
      <c r="A107" s="20">
        <v>102</v>
      </c>
      <c r="B107" s="20" t="s">
        <v>462</v>
      </c>
      <c r="C107" s="20" t="s">
        <v>463</v>
      </c>
      <c r="D107" s="21" t="s">
        <v>464</v>
      </c>
      <c r="E107" s="20" t="s">
        <v>63</v>
      </c>
      <c r="F107" s="22" t="s">
        <v>465</v>
      </c>
      <c r="G107" s="23">
        <v>496.4214</v>
      </c>
      <c r="H107" s="23">
        <f t="shared" si="2"/>
        <v>496.4214</v>
      </c>
      <c r="I107" s="23">
        <f t="shared" si="3"/>
        <v>496.4214</v>
      </c>
      <c r="J107" s="20"/>
      <c r="K107" s="20"/>
      <c r="L107" s="28"/>
      <c r="M107" s="29"/>
      <c r="N107" s="20" t="s">
        <v>463</v>
      </c>
      <c r="O107" s="30" t="s">
        <v>65</v>
      </c>
      <c r="P107" s="31" t="s">
        <v>66</v>
      </c>
    </row>
    <row r="108" spans="1:16" s="3" customFormat="1" ht="42.75" customHeight="1">
      <c r="A108" s="20">
        <v>103</v>
      </c>
      <c r="B108" s="20" t="s">
        <v>466</v>
      </c>
      <c r="C108" s="20" t="s">
        <v>467</v>
      </c>
      <c r="D108" s="21" t="s">
        <v>468</v>
      </c>
      <c r="E108" s="20" t="s">
        <v>69</v>
      </c>
      <c r="F108" s="22" t="s">
        <v>469</v>
      </c>
      <c r="G108" s="23">
        <v>22.4</v>
      </c>
      <c r="H108" s="23">
        <f t="shared" si="2"/>
        <v>22.4</v>
      </c>
      <c r="I108" s="23">
        <f t="shared" si="3"/>
        <v>22.4</v>
      </c>
      <c r="J108" s="20"/>
      <c r="K108" s="20"/>
      <c r="L108" s="28"/>
      <c r="M108" s="29"/>
      <c r="N108" s="20" t="s">
        <v>463</v>
      </c>
      <c r="O108" s="30" t="s">
        <v>65</v>
      </c>
      <c r="P108" s="31" t="s">
        <v>66</v>
      </c>
    </row>
    <row r="109" spans="1:16" s="3" customFormat="1" ht="42.75" customHeight="1">
      <c r="A109" s="20">
        <v>104</v>
      </c>
      <c r="B109" s="20" t="s">
        <v>470</v>
      </c>
      <c r="C109" s="20" t="s">
        <v>471</v>
      </c>
      <c r="D109" s="21" t="s">
        <v>472</v>
      </c>
      <c r="E109" s="20" t="s">
        <v>69</v>
      </c>
      <c r="F109" s="22" t="s">
        <v>473</v>
      </c>
      <c r="G109" s="23">
        <v>18</v>
      </c>
      <c r="H109" s="23">
        <f t="shared" si="2"/>
        <v>18</v>
      </c>
      <c r="I109" s="23">
        <f t="shared" si="3"/>
        <v>18</v>
      </c>
      <c r="J109" s="20"/>
      <c r="K109" s="20"/>
      <c r="L109" s="28"/>
      <c r="M109" s="29"/>
      <c r="N109" s="20" t="s">
        <v>463</v>
      </c>
      <c r="O109" s="30" t="s">
        <v>65</v>
      </c>
      <c r="P109" s="31" t="s">
        <v>66</v>
      </c>
    </row>
    <row r="110" spans="1:16" s="3" customFormat="1" ht="42.75" customHeight="1">
      <c r="A110" s="20">
        <v>105</v>
      </c>
      <c r="B110" s="20" t="s">
        <v>474</v>
      </c>
      <c r="C110" s="20" t="s">
        <v>475</v>
      </c>
      <c r="D110" s="21" t="s">
        <v>476</v>
      </c>
      <c r="E110" s="20" t="s">
        <v>69</v>
      </c>
      <c r="F110" s="22" t="s">
        <v>477</v>
      </c>
      <c r="G110" s="23">
        <v>23.8</v>
      </c>
      <c r="H110" s="23">
        <f t="shared" si="2"/>
        <v>23.8</v>
      </c>
      <c r="I110" s="23">
        <f t="shared" si="3"/>
        <v>23.8</v>
      </c>
      <c r="J110" s="20"/>
      <c r="K110" s="20"/>
      <c r="L110" s="28"/>
      <c r="M110" s="29"/>
      <c r="N110" s="20" t="s">
        <v>463</v>
      </c>
      <c r="O110" s="30" t="s">
        <v>65</v>
      </c>
      <c r="P110" s="31" t="s">
        <v>66</v>
      </c>
    </row>
    <row r="111" spans="1:16" s="3" customFormat="1" ht="42.75" customHeight="1">
      <c r="A111" s="20">
        <v>106</v>
      </c>
      <c r="B111" s="20" t="s">
        <v>478</v>
      </c>
      <c r="C111" s="20" t="s">
        <v>479</v>
      </c>
      <c r="D111" s="21" t="s">
        <v>480</v>
      </c>
      <c r="E111" s="20" t="s">
        <v>69</v>
      </c>
      <c r="F111" s="22" t="s">
        <v>481</v>
      </c>
      <c r="G111" s="23">
        <v>32</v>
      </c>
      <c r="H111" s="23">
        <f t="shared" si="2"/>
        <v>32</v>
      </c>
      <c r="I111" s="23">
        <f t="shared" si="3"/>
        <v>32</v>
      </c>
      <c r="J111" s="20"/>
      <c r="K111" s="20"/>
      <c r="L111" s="28"/>
      <c r="M111" s="29"/>
      <c r="N111" s="20" t="s">
        <v>463</v>
      </c>
      <c r="O111" s="30" t="s">
        <v>65</v>
      </c>
      <c r="P111" s="31" t="s">
        <v>66</v>
      </c>
    </row>
    <row r="112" spans="1:16" s="3" customFormat="1" ht="42.75" customHeight="1">
      <c r="A112" s="20">
        <v>107</v>
      </c>
      <c r="B112" s="20" t="s">
        <v>482</v>
      </c>
      <c r="C112" s="20" t="s">
        <v>483</v>
      </c>
      <c r="D112" s="21" t="s">
        <v>484</v>
      </c>
      <c r="E112" s="20" t="s">
        <v>69</v>
      </c>
      <c r="F112" s="22" t="s">
        <v>485</v>
      </c>
      <c r="G112" s="23">
        <v>21.8</v>
      </c>
      <c r="H112" s="23">
        <f t="shared" si="2"/>
        <v>21.8</v>
      </c>
      <c r="I112" s="23">
        <f t="shared" si="3"/>
        <v>21.8</v>
      </c>
      <c r="J112" s="20"/>
      <c r="K112" s="20"/>
      <c r="L112" s="28"/>
      <c r="M112" s="29"/>
      <c r="N112" s="20" t="s">
        <v>463</v>
      </c>
      <c r="O112" s="30" t="s">
        <v>65</v>
      </c>
      <c r="P112" s="31" t="s">
        <v>66</v>
      </c>
    </row>
    <row r="113" spans="1:16" s="3" customFormat="1" ht="42.75" customHeight="1">
      <c r="A113" s="20">
        <v>108</v>
      </c>
      <c r="B113" s="20" t="s">
        <v>486</v>
      </c>
      <c r="C113" s="20" t="s">
        <v>487</v>
      </c>
      <c r="D113" s="21" t="s">
        <v>488</v>
      </c>
      <c r="E113" s="20" t="s">
        <v>69</v>
      </c>
      <c r="F113" s="22" t="s">
        <v>489</v>
      </c>
      <c r="G113" s="23">
        <v>23.8</v>
      </c>
      <c r="H113" s="23">
        <f t="shared" si="2"/>
        <v>23.8</v>
      </c>
      <c r="I113" s="23">
        <f t="shared" si="3"/>
        <v>23.8</v>
      </c>
      <c r="J113" s="20"/>
      <c r="K113" s="20"/>
      <c r="L113" s="28"/>
      <c r="M113" s="29"/>
      <c r="N113" s="20" t="s">
        <v>463</v>
      </c>
      <c r="O113" s="30" t="s">
        <v>65</v>
      </c>
      <c r="P113" s="31" t="s">
        <v>66</v>
      </c>
    </row>
    <row r="114" spans="1:16" s="3" customFormat="1" ht="42.75" customHeight="1">
      <c r="A114" s="20">
        <v>109</v>
      </c>
      <c r="B114" s="20" t="s">
        <v>490</v>
      </c>
      <c r="C114" s="20" t="s">
        <v>491</v>
      </c>
      <c r="D114" s="21" t="s">
        <v>492</v>
      </c>
      <c r="E114" s="20" t="s">
        <v>69</v>
      </c>
      <c r="F114" s="22" t="s">
        <v>493</v>
      </c>
      <c r="G114" s="23">
        <v>22</v>
      </c>
      <c r="H114" s="23">
        <f t="shared" si="2"/>
        <v>22</v>
      </c>
      <c r="I114" s="23">
        <f t="shared" si="3"/>
        <v>22</v>
      </c>
      <c r="J114" s="20"/>
      <c r="K114" s="20"/>
      <c r="L114" s="28"/>
      <c r="M114" s="29"/>
      <c r="N114" s="20" t="s">
        <v>463</v>
      </c>
      <c r="O114" s="30" t="s">
        <v>65</v>
      </c>
      <c r="P114" s="31" t="s">
        <v>66</v>
      </c>
    </row>
    <row r="115" spans="1:16" s="3" customFormat="1" ht="42.75" customHeight="1">
      <c r="A115" s="20">
        <v>110</v>
      </c>
      <c r="B115" s="20" t="s">
        <v>494</v>
      </c>
      <c r="C115" s="20" t="s">
        <v>495</v>
      </c>
      <c r="D115" s="21" t="s">
        <v>496</v>
      </c>
      <c r="E115" s="20" t="s">
        <v>69</v>
      </c>
      <c r="F115" s="22" t="s">
        <v>497</v>
      </c>
      <c r="G115" s="23">
        <v>35.2</v>
      </c>
      <c r="H115" s="23">
        <f t="shared" si="2"/>
        <v>35.2</v>
      </c>
      <c r="I115" s="23">
        <f t="shared" si="3"/>
        <v>35.2</v>
      </c>
      <c r="J115" s="20"/>
      <c r="K115" s="20"/>
      <c r="L115" s="28"/>
      <c r="M115" s="29"/>
      <c r="N115" s="20" t="s">
        <v>463</v>
      </c>
      <c r="O115" s="30" t="s">
        <v>65</v>
      </c>
      <c r="P115" s="31" t="s">
        <v>66</v>
      </c>
    </row>
    <row r="116" spans="1:16" s="3" customFormat="1" ht="42.75" customHeight="1">
      <c r="A116" s="20">
        <v>111</v>
      </c>
      <c r="B116" s="20" t="s">
        <v>498</v>
      </c>
      <c r="C116" s="20" t="s">
        <v>499</v>
      </c>
      <c r="D116" s="21" t="s">
        <v>500</v>
      </c>
      <c r="E116" s="20" t="s">
        <v>69</v>
      </c>
      <c r="F116" s="22" t="s">
        <v>501</v>
      </c>
      <c r="G116" s="23">
        <v>19.4</v>
      </c>
      <c r="H116" s="23">
        <f t="shared" si="2"/>
        <v>19.4</v>
      </c>
      <c r="I116" s="23">
        <f t="shared" si="3"/>
        <v>19.4</v>
      </c>
      <c r="J116" s="20"/>
      <c r="K116" s="20"/>
      <c r="L116" s="28"/>
      <c r="M116" s="29"/>
      <c r="N116" s="20" t="s">
        <v>463</v>
      </c>
      <c r="O116" s="30" t="s">
        <v>65</v>
      </c>
      <c r="P116" s="31" t="s">
        <v>66</v>
      </c>
    </row>
    <row r="117" spans="1:16" s="3" customFormat="1" ht="42.75" customHeight="1">
      <c r="A117" s="20">
        <v>112</v>
      </c>
      <c r="B117" s="20" t="s">
        <v>502</v>
      </c>
      <c r="C117" s="20" t="s">
        <v>503</v>
      </c>
      <c r="D117" s="21" t="s">
        <v>504</v>
      </c>
      <c r="E117" s="20" t="s">
        <v>69</v>
      </c>
      <c r="F117" s="22" t="s">
        <v>505</v>
      </c>
      <c r="G117" s="23">
        <v>18.2</v>
      </c>
      <c r="H117" s="23">
        <f t="shared" si="2"/>
        <v>18.2</v>
      </c>
      <c r="I117" s="23">
        <f t="shared" si="3"/>
        <v>18.2</v>
      </c>
      <c r="J117" s="20"/>
      <c r="K117" s="20"/>
      <c r="L117" s="28"/>
      <c r="M117" s="29"/>
      <c r="N117" s="20" t="s">
        <v>463</v>
      </c>
      <c r="O117" s="30" t="s">
        <v>65</v>
      </c>
      <c r="P117" s="31" t="s">
        <v>66</v>
      </c>
    </row>
    <row r="118" spans="1:16" s="3" customFormat="1" ht="42.75" customHeight="1">
      <c r="A118" s="20">
        <v>113</v>
      </c>
      <c r="B118" s="20" t="s">
        <v>506</v>
      </c>
      <c r="C118" s="20" t="s">
        <v>507</v>
      </c>
      <c r="D118" s="21" t="s">
        <v>508</v>
      </c>
      <c r="E118" s="20" t="s">
        <v>69</v>
      </c>
      <c r="F118" s="22" t="s">
        <v>509</v>
      </c>
      <c r="G118" s="23">
        <v>27</v>
      </c>
      <c r="H118" s="23">
        <f t="shared" si="2"/>
        <v>27</v>
      </c>
      <c r="I118" s="23">
        <f t="shared" si="3"/>
        <v>27</v>
      </c>
      <c r="J118" s="20"/>
      <c r="K118" s="20"/>
      <c r="L118" s="28"/>
      <c r="M118" s="29"/>
      <c r="N118" s="20" t="s">
        <v>463</v>
      </c>
      <c r="O118" s="30" t="s">
        <v>65</v>
      </c>
      <c r="P118" s="31" t="s">
        <v>66</v>
      </c>
    </row>
    <row r="119" spans="1:16" s="3" customFormat="1" ht="42.75" customHeight="1">
      <c r="A119" s="20">
        <v>114</v>
      </c>
      <c r="B119" s="20" t="s">
        <v>510</v>
      </c>
      <c r="C119" s="20" t="s">
        <v>511</v>
      </c>
      <c r="D119" s="21" t="s">
        <v>512</v>
      </c>
      <c r="E119" s="20" t="s">
        <v>69</v>
      </c>
      <c r="F119" s="22" t="s">
        <v>513</v>
      </c>
      <c r="G119" s="23">
        <v>24</v>
      </c>
      <c r="H119" s="23">
        <f t="shared" si="2"/>
        <v>24</v>
      </c>
      <c r="I119" s="23">
        <f t="shared" si="3"/>
        <v>24</v>
      </c>
      <c r="J119" s="20"/>
      <c r="K119" s="20"/>
      <c r="L119" s="28"/>
      <c r="M119" s="29"/>
      <c r="N119" s="20" t="s">
        <v>463</v>
      </c>
      <c r="O119" s="30" t="s">
        <v>65</v>
      </c>
      <c r="P119" s="31" t="s">
        <v>66</v>
      </c>
    </row>
    <row r="120" spans="1:16" s="3" customFormat="1" ht="42.75" customHeight="1">
      <c r="A120" s="20">
        <v>115</v>
      </c>
      <c r="B120" s="20" t="s">
        <v>514</v>
      </c>
      <c r="C120" s="20" t="s">
        <v>515</v>
      </c>
      <c r="D120" s="21" t="s">
        <v>516</v>
      </c>
      <c r="E120" s="20" t="s">
        <v>69</v>
      </c>
      <c r="F120" s="22" t="s">
        <v>517</v>
      </c>
      <c r="G120" s="23">
        <v>10.6</v>
      </c>
      <c r="H120" s="23">
        <f t="shared" si="2"/>
        <v>10.6</v>
      </c>
      <c r="I120" s="23">
        <f t="shared" si="3"/>
        <v>10.6</v>
      </c>
      <c r="J120" s="20"/>
      <c r="K120" s="20"/>
      <c r="L120" s="28"/>
      <c r="M120" s="29"/>
      <c r="N120" s="20" t="s">
        <v>463</v>
      </c>
      <c r="O120" s="30" t="s">
        <v>65</v>
      </c>
      <c r="P120" s="31" t="s">
        <v>66</v>
      </c>
    </row>
    <row r="121" spans="1:16" s="3" customFormat="1" ht="42.75" customHeight="1">
      <c r="A121" s="20">
        <v>116</v>
      </c>
      <c r="B121" s="20" t="s">
        <v>518</v>
      </c>
      <c r="C121" s="20" t="s">
        <v>519</v>
      </c>
      <c r="D121" s="21" t="s">
        <v>520</v>
      </c>
      <c r="E121" s="20" t="s">
        <v>69</v>
      </c>
      <c r="F121" s="22" t="s">
        <v>521</v>
      </c>
      <c r="G121" s="23">
        <v>16</v>
      </c>
      <c r="H121" s="23">
        <f t="shared" si="2"/>
        <v>16</v>
      </c>
      <c r="I121" s="23">
        <f t="shared" si="3"/>
        <v>16</v>
      </c>
      <c r="J121" s="20"/>
      <c r="K121" s="20"/>
      <c r="L121" s="28"/>
      <c r="M121" s="29"/>
      <c r="N121" s="20" t="s">
        <v>463</v>
      </c>
      <c r="O121" s="30" t="s">
        <v>65</v>
      </c>
      <c r="P121" s="31" t="s">
        <v>66</v>
      </c>
    </row>
    <row r="122" spans="1:16" s="3" customFormat="1" ht="42.75" customHeight="1">
      <c r="A122" s="20">
        <v>117</v>
      </c>
      <c r="B122" s="20" t="s">
        <v>522</v>
      </c>
      <c r="C122" s="20" t="s">
        <v>523</v>
      </c>
      <c r="D122" s="21" t="s">
        <v>524</v>
      </c>
      <c r="E122" s="20" t="s">
        <v>63</v>
      </c>
      <c r="F122" s="22" t="s">
        <v>525</v>
      </c>
      <c r="G122" s="23">
        <v>276.7326</v>
      </c>
      <c r="H122" s="23">
        <f t="shared" si="2"/>
        <v>276.7326</v>
      </c>
      <c r="I122" s="23">
        <f t="shared" si="3"/>
        <v>276.7326</v>
      </c>
      <c r="J122" s="20"/>
      <c r="K122" s="20"/>
      <c r="L122" s="28"/>
      <c r="M122" s="29"/>
      <c r="N122" s="20" t="s">
        <v>523</v>
      </c>
      <c r="O122" s="30" t="s">
        <v>65</v>
      </c>
      <c r="P122" s="31" t="s">
        <v>66</v>
      </c>
    </row>
    <row r="123" spans="1:16" s="3" customFormat="1" ht="42.75" customHeight="1">
      <c r="A123" s="20">
        <v>118</v>
      </c>
      <c r="B123" s="20" t="s">
        <v>526</v>
      </c>
      <c r="C123" s="20" t="s">
        <v>527</v>
      </c>
      <c r="D123" s="21" t="s">
        <v>528</v>
      </c>
      <c r="E123" s="20" t="s">
        <v>69</v>
      </c>
      <c r="F123" s="22" t="s">
        <v>529</v>
      </c>
      <c r="G123" s="23">
        <v>10</v>
      </c>
      <c r="H123" s="23">
        <f t="shared" si="2"/>
        <v>10</v>
      </c>
      <c r="I123" s="23">
        <f t="shared" si="3"/>
        <v>10</v>
      </c>
      <c r="J123" s="20"/>
      <c r="K123" s="20"/>
      <c r="L123" s="28"/>
      <c r="M123" s="29"/>
      <c r="N123" s="20" t="s">
        <v>523</v>
      </c>
      <c r="O123" s="30" t="s">
        <v>65</v>
      </c>
      <c r="P123" s="31" t="s">
        <v>66</v>
      </c>
    </row>
    <row r="124" spans="1:16" s="3" customFormat="1" ht="42.75" customHeight="1">
      <c r="A124" s="20">
        <v>119</v>
      </c>
      <c r="B124" s="20" t="s">
        <v>530</v>
      </c>
      <c r="C124" s="20" t="s">
        <v>531</v>
      </c>
      <c r="D124" s="21" t="s">
        <v>532</v>
      </c>
      <c r="E124" s="20" t="s">
        <v>69</v>
      </c>
      <c r="F124" s="22" t="s">
        <v>533</v>
      </c>
      <c r="G124" s="23">
        <v>6</v>
      </c>
      <c r="H124" s="23">
        <f t="shared" si="2"/>
        <v>6</v>
      </c>
      <c r="I124" s="23">
        <f t="shared" si="3"/>
        <v>6</v>
      </c>
      <c r="J124" s="20"/>
      <c r="K124" s="20"/>
      <c r="L124" s="28"/>
      <c r="M124" s="29"/>
      <c r="N124" s="20" t="s">
        <v>523</v>
      </c>
      <c r="O124" s="30" t="s">
        <v>65</v>
      </c>
      <c r="P124" s="31" t="s">
        <v>66</v>
      </c>
    </row>
    <row r="125" spans="1:16" s="3" customFormat="1" ht="42.75" customHeight="1">
      <c r="A125" s="20">
        <v>120</v>
      </c>
      <c r="B125" s="20" t="s">
        <v>534</v>
      </c>
      <c r="C125" s="20" t="s">
        <v>535</v>
      </c>
      <c r="D125" s="21" t="s">
        <v>532</v>
      </c>
      <c r="E125" s="20" t="s">
        <v>69</v>
      </c>
      <c r="F125" s="22" t="s">
        <v>536</v>
      </c>
      <c r="G125" s="23">
        <v>4</v>
      </c>
      <c r="H125" s="23">
        <f t="shared" si="2"/>
        <v>4</v>
      </c>
      <c r="I125" s="23">
        <f t="shared" si="3"/>
        <v>4</v>
      </c>
      <c r="J125" s="20"/>
      <c r="K125" s="20"/>
      <c r="L125" s="28"/>
      <c r="M125" s="29"/>
      <c r="N125" s="20" t="s">
        <v>523</v>
      </c>
      <c r="O125" s="30" t="s">
        <v>65</v>
      </c>
      <c r="P125" s="31" t="s">
        <v>66</v>
      </c>
    </row>
    <row r="126" spans="1:16" s="3" customFormat="1" ht="42.75" customHeight="1">
      <c r="A126" s="20">
        <v>121</v>
      </c>
      <c r="B126" s="20" t="s">
        <v>537</v>
      </c>
      <c r="C126" s="20" t="s">
        <v>538</v>
      </c>
      <c r="D126" s="21" t="s">
        <v>539</v>
      </c>
      <c r="E126" s="20" t="s">
        <v>69</v>
      </c>
      <c r="F126" s="22" t="s">
        <v>540</v>
      </c>
      <c r="G126" s="23">
        <v>10</v>
      </c>
      <c r="H126" s="23">
        <f t="shared" si="2"/>
        <v>10</v>
      </c>
      <c r="I126" s="23">
        <f t="shared" si="3"/>
        <v>10</v>
      </c>
      <c r="J126" s="20"/>
      <c r="K126" s="20"/>
      <c r="L126" s="28"/>
      <c r="M126" s="29"/>
      <c r="N126" s="20" t="s">
        <v>523</v>
      </c>
      <c r="O126" s="30" t="s">
        <v>65</v>
      </c>
      <c r="P126" s="31" t="s">
        <v>66</v>
      </c>
    </row>
    <row r="127" spans="1:16" s="3" customFormat="1" ht="42.75" customHeight="1">
      <c r="A127" s="20">
        <v>122</v>
      </c>
      <c r="B127" s="20" t="s">
        <v>541</v>
      </c>
      <c r="C127" s="20" t="s">
        <v>542</v>
      </c>
      <c r="D127" s="21" t="s">
        <v>543</v>
      </c>
      <c r="E127" s="20" t="s">
        <v>69</v>
      </c>
      <c r="F127" s="22" t="s">
        <v>544</v>
      </c>
      <c r="G127" s="23">
        <v>6.4</v>
      </c>
      <c r="H127" s="23">
        <f t="shared" si="2"/>
        <v>6.4</v>
      </c>
      <c r="I127" s="23">
        <f t="shared" si="3"/>
        <v>6.4</v>
      </c>
      <c r="J127" s="20"/>
      <c r="K127" s="20"/>
      <c r="L127" s="28"/>
      <c r="M127" s="29"/>
      <c r="N127" s="20" t="s">
        <v>523</v>
      </c>
      <c r="O127" s="30" t="s">
        <v>65</v>
      </c>
      <c r="P127" s="31" t="s">
        <v>66</v>
      </c>
    </row>
    <row r="128" spans="1:16" s="3" customFormat="1" ht="42.75" customHeight="1">
      <c r="A128" s="20">
        <v>123</v>
      </c>
      <c r="B128" s="20" t="s">
        <v>545</v>
      </c>
      <c r="C128" s="20" t="s">
        <v>546</v>
      </c>
      <c r="D128" s="21" t="s">
        <v>547</v>
      </c>
      <c r="E128" s="20" t="s">
        <v>69</v>
      </c>
      <c r="F128" s="22" t="s">
        <v>548</v>
      </c>
      <c r="G128" s="23">
        <v>6.6</v>
      </c>
      <c r="H128" s="23">
        <f t="shared" si="2"/>
        <v>6.6</v>
      </c>
      <c r="I128" s="23">
        <f t="shared" si="3"/>
        <v>6.6</v>
      </c>
      <c r="J128" s="20"/>
      <c r="K128" s="20"/>
      <c r="L128" s="28"/>
      <c r="M128" s="29"/>
      <c r="N128" s="20" t="s">
        <v>523</v>
      </c>
      <c r="O128" s="30" t="s">
        <v>65</v>
      </c>
      <c r="P128" s="31" t="s">
        <v>66</v>
      </c>
    </row>
    <row r="129" spans="1:16" s="3" customFormat="1" ht="42.75" customHeight="1">
      <c r="A129" s="20">
        <v>124</v>
      </c>
      <c r="B129" s="20" t="s">
        <v>549</v>
      </c>
      <c r="C129" s="20" t="s">
        <v>550</v>
      </c>
      <c r="D129" s="21" t="s">
        <v>551</v>
      </c>
      <c r="E129" s="20" t="s">
        <v>69</v>
      </c>
      <c r="F129" s="22" t="s">
        <v>552</v>
      </c>
      <c r="G129" s="23">
        <v>12.2</v>
      </c>
      <c r="H129" s="23">
        <f t="shared" si="2"/>
        <v>12.2</v>
      </c>
      <c r="I129" s="23">
        <f t="shared" si="3"/>
        <v>12.2</v>
      </c>
      <c r="J129" s="20"/>
      <c r="K129" s="20"/>
      <c r="L129" s="28"/>
      <c r="M129" s="29"/>
      <c r="N129" s="20" t="s">
        <v>523</v>
      </c>
      <c r="O129" s="30" t="s">
        <v>65</v>
      </c>
      <c r="P129" s="31" t="s">
        <v>66</v>
      </c>
    </row>
    <row r="130" spans="1:16" s="3" customFormat="1" ht="42.75" customHeight="1">
      <c r="A130" s="20">
        <v>125</v>
      </c>
      <c r="B130" s="20" t="s">
        <v>553</v>
      </c>
      <c r="C130" s="20" t="s">
        <v>554</v>
      </c>
      <c r="D130" s="21" t="s">
        <v>555</v>
      </c>
      <c r="E130" s="20" t="s">
        <v>69</v>
      </c>
      <c r="F130" s="22" t="s">
        <v>556</v>
      </c>
      <c r="G130" s="23">
        <v>14.6</v>
      </c>
      <c r="H130" s="23">
        <f t="shared" si="2"/>
        <v>14.6</v>
      </c>
      <c r="I130" s="23">
        <f t="shared" si="3"/>
        <v>14.6</v>
      </c>
      <c r="J130" s="20"/>
      <c r="K130" s="20"/>
      <c r="L130" s="28"/>
      <c r="M130" s="29"/>
      <c r="N130" s="20" t="s">
        <v>523</v>
      </c>
      <c r="O130" s="30" t="s">
        <v>65</v>
      </c>
      <c r="P130" s="31" t="s">
        <v>66</v>
      </c>
    </row>
    <row r="131" spans="1:16" s="3" customFormat="1" ht="42.75" customHeight="1">
      <c r="A131" s="20">
        <v>126</v>
      </c>
      <c r="B131" s="20" t="s">
        <v>557</v>
      </c>
      <c r="C131" s="20" t="s">
        <v>558</v>
      </c>
      <c r="D131" s="21" t="s">
        <v>559</v>
      </c>
      <c r="E131" s="20" t="s">
        <v>69</v>
      </c>
      <c r="F131" s="22" t="s">
        <v>560</v>
      </c>
      <c r="G131" s="23">
        <v>8</v>
      </c>
      <c r="H131" s="23">
        <f t="shared" si="2"/>
        <v>8</v>
      </c>
      <c r="I131" s="23">
        <f t="shared" si="3"/>
        <v>8</v>
      </c>
      <c r="J131" s="20"/>
      <c r="K131" s="20"/>
      <c r="L131" s="28"/>
      <c r="M131" s="29"/>
      <c r="N131" s="20" t="s">
        <v>523</v>
      </c>
      <c r="O131" s="30" t="s">
        <v>65</v>
      </c>
      <c r="P131" s="31" t="s">
        <v>66</v>
      </c>
    </row>
    <row r="132" spans="1:16" s="3" customFormat="1" ht="42.75" customHeight="1">
      <c r="A132" s="20">
        <v>127</v>
      </c>
      <c r="B132" s="20" t="s">
        <v>561</v>
      </c>
      <c r="C132" s="20" t="s">
        <v>562</v>
      </c>
      <c r="D132" s="21" t="s">
        <v>563</v>
      </c>
      <c r="E132" s="20" t="s">
        <v>69</v>
      </c>
      <c r="F132" s="22" t="s">
        <v>564</v>
      </c>
      <c r="G132" s="23">
        <v>18.6</v>
      </c>
      <c r="H132" s="23">
        <f t="shared" si="2"/>
        <v>18.6</v>
      </c>
      <c r="I132" s="23">
        <f t="shared" si="3"/>
        <v>18.6</v>
      </c>
      <c r="J132" s="20"/>
      <c r="K132" s="20"/>
      <c r="L132" s="28"/>
      <c r="M132" s="29"/>
      <c r="N132" s="20" t="s">
        <v>523</v>
      </c>
      <c r="O132" s="30" t="s">
        <v>65</v>
      </c>
      <c r="P132" s="31" t="s">
        <v>66</v>
      </c>
    </row>
    <row r="133" spans="1:16" s="3" customFormat="1" ht="42.75" customHeight="1">
      <c r="A133" s="20">
        <v>128</v>
      </c>
      <c r="B133" s="20" t="s">
        <v>565</v>
      </c>
      <c r="C133" s="20" t="s">
        <v>566</v>
      </c>
      <c r="D133" s="21" t="s">
        <v>567</v>
      </c>
      <c r="E133" s="20" t="s">
        <v>69</v>
      </c>
      <c r="F133" s="22" t="s">
        <v>568</v>
      </c>
      <c r="G133" s="23">
        <v>10.6</v>
      </c>
      <c r="H133" s="23">
        <f t="shared" si="2"/>
        <v>10.6</v>
      </c>
      <c r="I133" s="23">
        <f t="shared" si="3"/>
        <v>10.6</v>
      </c>
      <c r="J133" s="20"/>
      <c r="K133" s="20"/>
      <c r="L133" s="28"/>
      <c r="M133" s="29"/>
      <c r="N133" s="20" t="s">
        <v>523</v>
      </c>
      <c r="O133" s="30" t="s">
        <v>65</v>
      </c>
      <c r="P133" s="31" t="s">
        <v>66</v>
      </c>
    </row>
    <row r="134" spans="1:16" s="3" customFormat="1" ht="42.75" customHeight="1">
      <c r="A134" s="20">
        <v>129</v>
      </c>
      <c r="B134" s="20" t="s">
        <v>569</v>
      </c>
      <c r="C134" s="20" t="s">
        <v>570</v>
      </c>
      <c r="D134" s="21" t="s">
        <v>571</v>
      </c>
      <c r="E134" s="20" t="s">
        <v>69</v>
      </c>
      <c r="F134" s="22" t="s">
        <v>572</v>
      </c>
      <c r="G134" s="23">
        <v>18.8</v>
      </c>
      <c r="H134" s="23">
        <f aca="true" t="shared" si="4" ref="H134:H197">G134</f>
        <v>18.8</v>
      </c>
      <c r="I134" s="23">
        <f t="shared" si="3"/>
        <v>18.8</v>
      </c>
      <c r="J134" s="20"/>
      <c r="K134" s="20"/>
      <c r="L134" s="28"/>
      <c r="M134" s="29"/>
      <c r="N134" s="20" t="s">
        <v>523</v>
      </c>
      <c r="O134" s="30" t="s">
        <v>65</v>
      </c>
      <c r="P134" s="31" t="s">
        <v>66</v>
      </c>
    </row>
    <row r="135" spans="1:16" s="3" customFormat="1" ht="42.75" customHeight="1">
      <c r="A135" s="20">
        <v>130</v>
      </c>
      <c r="B135" s="20" t="s">
        <v>573</v>
      </c>
      <c r="C135" s="20" t="s">
        <v>574</v>
      </c>
      <c r="D135" s="21" t="s">
        <v>575</v>
      </c>
      <c r="E135" s="20" t="s">
        <v>69</v>
      </c>
      <c r="F135" s="22" t="s">
        <v>576</v>
      </c>
      <c r="G135" s="23">
        <v>6</v>
      </c>
      <c r="H135" s="23">
        <f t="shared" si="4"/>
        <v>6</v>
      </c>
      <c r="I135" s="23">
        <f aca="true" t="shared" si="5" ref="I135:I198">H135</f>
        <v>6</v>
      </c>
      <c r="J135" s="20"/>
      <c r="K135" s="20"/>
      <c r="L135" s="28"/>
      <c r="M135" s="29"/>
      <c r="N135" s="20" t="s">
        <v>523</v>
      </c>
      <c r="O135" s="30" t="s">
        <v>65</v>
      </c>
      <c r="P135" s="31" t="s">
        <v>66</v>
      </c>
    </row>
    <row r="136" spans="1:16" s="3" customFormat="1" ht="42.75" customHeight="1">
      <c r="A136" s="20">
        <v>131</v>
      </c>
      <c r="B136" s="20" t="s">
        <v>577</v>
      </c>
      <c r="C136" s="20" t="s">
        <v>578</v>
      </c>
      <c r="D136" s="21" t="s">
        <v>579</v>
      </c>
      <c r="E136" s="20" t="s">
        <v>69</v>
      </c>
      <c r="F136" s="22" t="s">
        <v>580</v>
      </c>
      <c r="G136" s="23">
        <v>12</v>
      </c>
      <c r="H136" s="23">
        <f t="shared" si="4"/>
        <v>12</v>
      </c>
      <c r="I136" s="23">
        <f t="shared" si="5"/>
        <v>12</v>
      </c>
      <c r="J136" s="20"/>
      <c r="K136" s="20"/>
      <c r="L136" s="28"/>
      <c r="M136" s="29"/>
      <c r="N136" s="20" t="s">
        <v>523</v>
      </c>
      <c r="O136" s="30" t="s">
        <v>65</v>
      </c>
      <c r="P136" s="31" t="s">
        <v>66</v>
      </c>
    </row>
    <row r="137" spans="1:16" s="3" customFormat="1" ht="42.75" customHeight="1">
      <c r="A137" s="20">
        <v>132</v>
      </c>
      <c r="B137" s="20" t="s">
        <v>581</v>
      </c>
      <c r="C137" s="20" t="s">
        <v>582</v>
      </c>
      <c r="D137" s="21" t="s">
        <v>583</v>
      </c>
      <c r="E137" s="20" t="s">
        <v>69</v>
      </c>
      <c r="F137" s="22" t="s">
        <v>584</v>
      </c>
      <c r="G137" s="23">
        <v>10.8</v>
      </c>
      <c r="H137" s="23">
        <f t="shared" si="4"/>
        <v>10.8</v>
      </c>
      <c r="I137" s="23">
        <f t="shared" si="5"/>
        <v>10.8</v>
      </c>
      <c r="J137" s="20"/>
      <c r="K137" s="20"/>
      <c r="L137" s="28"/>
      <c r="M137" s="29"/>
      <c r="N137" s="20" t="s">
        <v>523</v>
      </c>
      <c r="O137" s="30" t="s">
        <v>65</v>
      </c>
      <c r="P137" s="31" t="s">
        <v>66</v>
      </c>
    </row>
    <row r="138" spans="1:16" s="3" customFormat="1" ht="42.75" customHeight="1">
      <c r="A138" s="20">
        <v>133</v>
      </c>
      <c r="B138" s="20" t="s">
        <v>585</v>
      </c>
      <c r="C138" s="20" t="s">
        <v>586</v>
      </c>
      <c r="D138" s="21" t="s">
        <v>587</v>
      </c>
      <c r="E138" s="20" t="s">
        <v>69</v>
      </c>
      <c r="F138" s="22" t="s">
        <v>588</v>
      </c>
      <c r="G138" s="23">
        <v>14</v>
      </c>
      <c r="H138" s="23">
        <f t="shared" si="4"/>
        <v>14</v>
      </c>
      <c r="I138" s="23">
        <f t="shared" si="5"/>
        <v>14</v>
      </c>
      <c r="J138" s="20"/>
      <c r="K138" s="20"/>
      <c r="L138" s="28"/>
      <c r="M138" s="29"/>
      <c r="N138" s="20" t="s">
        <v>523</v>
      </c>
      <c r="O138" s="30" t="s">
        <v>65</v>
      </c>
      <c r="P138" s="31" t="s">
        <v>66</v>
      </c>
    </row>
    <row r="139" spans="1:16" s="3" customFormat="1" ht="42.75" customHeight="1">
      <c r="A139" s="20">
        <v>134</v>
      </c>
      <c r="B139" s="20" t="s">
        <v>589</v>
      </c>
      <c r="C139" s="20" t="s">
        <v>590</v>
      </c>
      <c r="D139" s="21" t="s">
        <v>591</v>
      </c>
      <c r="E139" s="20" t="s">
        <v>69</v>
      </c>
      <c r="F139" s="22" t="s">
        <v>592</v>
      </c>
      <c r="G139" s="23">
        <v>6.4</v>
      </c>
      <c r="H139" s="23">
        <f t="shared" si="4"/>
        <v>6.4</v>
      </c>
      <c r="I139" s="23">
        <f t="shared" si="5"/>
        <v>6.4</v>
      </c>
      <c r="J139" s="20"/>
      <c r="K139" s="20"/>
      <c r="L139" s="28"/>
      <c r="M139" s="29"/>
      <c r="N139" s="20" t="s">
        <v>523</v>
      </c>
      <c r="O139" s="30" t="s">
        <v>65</v>
      </c>
      <c r="P139" s="31" t="s">
        <v>66</v>
      </c>
    </row>
    <row r="140" spans="1:16" s="3" customFormat="1" ht="42.75" customHeight="1">
      <c r="A140" s="20">
        <v>135</v>
      </c>
      <c r="B140" s="20" t="s">
        <v>593</v>
      </c>
      <c r="C140" s="20" t="s">
        <v>594</v>
      </c>
      <c r="D140" s="21" t="s">
        <v>595</v>
      </c>
      <c r="E140" s="20" t="s">
        <v>69</v>
      </c>
      <c r="F140" s="22" t="s">
        <v>576</v>
      </c>
      <c r="G140" s="23">
        <v>6</v>
      </c>
      <c r="H140" s="23">
        <f t="shared" si="4"/>
        <v>6</v>
      </c>
      <c r="I140" s="23">
        <f t="shared" si="5"/>
        <v>6</v>
      </c>
      <c r="J140" s="20"/>
      <c r="K140" s="20"/>
      <c r="L140" s="28"/>
      <c r="M140" s="29"/>
      <c r="N140" s="20" t="s">
        <v>523</v>
      </c>
      <c r="O140" s="30" t="s">
        <v>65</v>
      </c>
      <c r="P140" s="31" t="s">
        <v>66</v>
      </c>
    </row>
    <row r="141" spans="1:16" s="3" customFormat="1" ht="42.75" customHeight="1">
      <c r="A141" s="20">
        <v>136</v>
      </c>
      <c r="B141" s="20" t="s">
        <v>596</v>
      </c>
      <c r="C141" s="20" t="s">
        <v>597</v>
      </c>
      <c r="D141" s="21" t="s">
        <v>583</v>
      </c>
      <c r="E141" s="20" t="s">
        <v>69</v>
      </c>
      <c r="F141" s="22" t="s">
        <v>598</v>
      </c>
      <c r="G141" s="23">
        <v>15.4</v>
      </c>
      <c r="H141" s="23">
        <f t="shared" si="4"/>
        <v>15.4</v>
      </c>
      <c r="I141" s="23">
        <f t="shared" si="5"/>
        <v>15.4</v>
      </c>
      <c r="J141" s="20"/>
      <c r="K141" s="20"/>
      <c r="L141" s="28"/>
      <c r="M141" s="29"/>
      <c r="N141" s="20" t="s">
        <v>523</v>
      </c>
      <c r="O141" s="30" t="s">
        <v>65</v>
      </c>
      <c r="P141" s="31" t="s">
        <v>66</v>
      </c>
    </row>
    <row r="142" spans="1:16" s="3" customFormat="1" ht="61.5" customHeight="1">
      <c r="A142" s="20">
        <v>137</v>
      </c>
      <c r="B142" s="20" t="s">
        <v>599</v>
      </c>
      <c r="C142" s="20" t="s">
        <v>600</v>
      </c>
      <c r="D142" s="21" t="s">
        <v>601</v>
      </c>
      <c r="E142" s="20" t="s">
        <v>69</v>
      </c>
      <c r="F142" s="22" t="s">
        <v>602</v>
      </c>
      <c r="G142" s="23">
        <v>6</v>
      </c>
      <c r="H142" s="23">
        <f t="shared" si="4"/>
        <v>6</v>
      </c>
      <c r="I142" s="23">
        <f t="shared" si="5"/>
        <v>6</v>
      </c>
      <c r="J142" s="20"/>
      <c r="K142" s="20"/>
      <c r="L142" s="28"/>
      <c r="M142" s="29"/>
      <c r="N142" s="20" t="s">
        <v>523</v>
      </c>
      <c r="O142" s="30" t="s">
        <v>65</v>
      </c>
      <c r="P142" s="31" t="s">
        <v>66</v>
      </c>
    </row>
    <row r="143" spans="1:16" s="3" customFormat="1" ht="42.75" customHeight="1">
      <c r="A143" s="20">
        <v>138</v>
      </c>
      <c r="B143" s="20" t="s">
        <v>603</v>
      </c>
      <c r="C143" s="20" t="s">
        <v>604</v>
      </c>
      <c r="D143" s="21" t="s">
        <v>605</v>
      </c>
      <c r="E143" s="20" t="s">
        <v>69</v>
      </c>
      <c r="F143" s="22" t="s">
        <v>606</v>
      </c>
      <c r="G143" s="23">
        <v>9.6</v>
      </c>
      <c r="H143" s="23">
        <f t="shared" si="4"/>
        <v>9.6</v>
      </c>
      <c r="I143" s="23">
        <f t="shared" si="5"/>
        <v>9.6</v>
      </c>
      <c r="J143" s="20"/>
      <c r="K143" s="20"/>
      <c r="L143" s="28"/>
      <c r="M143" s="29"/>
      <c r="N143" s="20" t="s">
        <v>523</v>
      </c>
      <c r="O143" s="30" t="s">
        <v>65</v>
      </c>
      <c r="P143" s="31" t="s">
        <v>66</v>
      </c>
    </row>
    <row r="144" spans="1:16" s="3" customFormat="1" ht="42.75" customHeight="1">
      <c r="A144" s="20">
        <v>139</v>
      </c>
      <c r="B144" s="20" t="s">
        <v>607</v>
      </c>
      <c r="C144" s="20" t="s">
        <v>608</v>
      </c>
      <c r="D144" s="21" t="s">
        <v>555</v>
      </c>
      <c r="E144" s="20" t="s">
        <v>69</v>
      </c>
      <c r="F144" s="22" t="s">
        <v>609</v>
      </c>
      <c r="G144" s="23">
        <v>11.2</v>
      </c>
      <c r="H144" s="23">
        <f t="shared" si="4"/>
        <v>11.2</v>
      </c>
      <c r="I144" s="23">
        <f t="shared" si="5"/>
        <v>11.2</v>
      </c>
      <c r="J144" s="20"/>
      <c r="K144" s="20"/>
      <c r="L144" s="28"/>
      <c r="M144" s="29"/>
      <c r="N144" s="20" t="s">
        <v>523</v>
      </c>
      <c r="O144" s="30" t="s">
        <v>65</v>
      </c>
      <c r="P144" s="31" t="s">
        <v>66</v>
      </c>
    </row>
    <row r="145" spans="1:16" s="3" customFormat="1" ht="42.75" customHeight="1">
      <c r="A145" s="20">
        <v>140</v>
      </c>
      <c r="B145" s="20" t="s">
        <v>610</v>
      </c>
      <c r="C145" s="20" t="s">
        <v>611</v>
      </c>
      <c r="D145" s="21" t="s">
        <v>612</v>
      </c>
      <c r="E145" s="20" t="s">
        <v>63</v>
      </c>
      <c r="F145" s="22" t="s">
        <v>613</v>
      </c>
      <c r="G145" s="23">
        <v>64.2499</v>
      </c>
      <c r="H145" s="23">
        <f t="shared" si="4"/>
        <v>64.2499</v>
      </c>
      <c r="I145" s="23">
        <f t="shared" si="5"/>
        <v>64.2499</v>
      </c>
      <c r="J145" s="20"/>
      <c r="K145" s="20"/>
      <c r="L145" s="28"/>
      <c r="M145" s="29"/>
      <c r="N145" s="20" t="s">
        <v>611</v>
      </c>
      <c r="O145" s="30" t="s">
        <v>65</v>
      </c>
      <c r="P145" s="31" t="s">
        <v>66</v>
      </c>
    </row>
    <row r="146" spans="1:16" s="3" customFormat="1" ht="42.75" customHeight="1">
      <c r="A146" s="20">
        <v>141</v>
      </c>
      <c r="B146" s="20" t="s">
        <v>614</v>
      </c>
      <c r="C146" s="20" t="s">
        <v>615</v>
      </c>
      <c r="D146" s="21" t="s">
        <v>616</v>
      </c>
      <c r="E146" s="20" t="s">
        <v>69</v>
      </c>
      <c r="F146" s="22" t="s">
        <v>617</v>
      </c>
      <c r="G146" s="23">
        <v>5.6</v>
      </c>
      <c r="H146" s="23">
        <f t="shared" si="4"/>
        <v>5.6</v>
      </c>
      <c r="I146" s="23">
        <f t="shared" si="5"/>
        <v>5.6</v>
      </c>
      <c r="J146" s="20"/>
      <c r="K146" s="20"/>
      <c r="L146" s="28"/>
      <c r="M146" s="29"/>
      <c r="N146" s="20" t="s">
        <v>611</v>
      </c>
      <c r="O146" s="30" t="s">
        <v>65</v>
      </c>
      <c r="P146" s="31" t="s">
        <v>66</v>
      </c>
    </row>
    <row r="147" spans="1:16" s="3" customFormat="1" ht="42.75" customHeight="1">
      <c r="A147" s="20">
        <v>142</v>
      </c>
      <c r="B147" s="20" t="s">
        <v>618</v>
      </c>
      <c r="C147" s="20" t="s">
        <v>619</v>
      </c>
      <c r="D147" s="21" t="s">
        <v>620</v>
      </c>
      <c r="E147" s="20" t="s">
        <v>69</v>
      </c>
      <c r="F147" s="22" t="s">
        <v>621</v>
      </c>
      <c r="G147" s="23">
        <v>23.2</v>
      </c>
      <c r="H147" s="23">
        <f t="shared" si="4"/>
        <v>23.2</v>
      </c>
      <c r="I147" s="23">
        <f t="shared" si="5"/>
        <v>23.2</v>
      </c>
      <c r="J147" s="20"/>
      <c r="K147" s="20"/>
      <c r="L147" s="28"/>
      <c r="M147" s="29"/>
      <c r="N147" s="20" t="s">
        <v>611</v>
      </c>
      <c r="O147" s="30" t="s">
        <v>65</v>
      </c>
      <c r="P147" s="31" t="s">
        <v>66</v>
      </c>
    </row>
    <row r="148" spans="1:16" s="3" customFormat="1" ht="42.75" customHeight="1">
      <c r="A148" s="20">
        <v>143</v>
      </c>
      <c r="B148" s="20" t="s">
        <v>622</v>
      </c>
      <c r="C148" s="20" t="s">
        <v>623</v>
      </c>
      <c r="D148" s="21" t="s">
        <v>624</v>
      </c>
      <c r="E148" s="20" t="s">
        <v>69</v>
      </c>
      <c r="F148" s="22" t="s">
        <v>625</v>
      </c>
      <c r="G148" s="23">
        <v>5</v>
      </c>
      <c r="H148" s="23">
        <f t="shared" si="4"/>
        <v>5</v>
      </c>
      <c r="I148" s="23">
        <f t="shared" si="5"/>
        <v>5</v>
      </c>
      <c r="J148" s="20"/>
      <c r="K148" s="20"/>
      <c r="L148" s="28"/>
      <c r="M148" s="29"/>
      <c r="N148" s="20" t="s">
        <v>611</v>
      </c>
      <c r="O148" s="30" t="s">
        <v>65</v>
      </c>
      <c r="P148" s="31" t="s">
        <v>66</v>
      </c>
    </row>
    <row r="149" spans="1:16" s="3" customFormat="1" ht="42.75" customHeight="1">
      <c r="A149" s="20">
        <v>144</v>
      </c>
      <c r="B149" s="20" t="s">
        <v>626</v>
      </c>
      <c r="C149" s="20" t="s">
        <v>627</v>
      </c>
      <c r="D149" s="21" t="s">
        <v>628</v>
      </c>
      <c r="E149" s="20" t="s">
        <v>69</v>
      </c>
      <c r="F149" s="22" t="s">
        <v>629</v>
      </c>
      <c r="G149" s="23">
        <v>5</v>
      </c>
      <c r="H149" s="23">
        <f t="shared" si="4"/>
        <v>5</v>
      </c>
      <c r="I149" s="23">
        <f t="shared" si="5"/>
        <v>5</v>
      </c>
      <c r="J149" s="20"/>
      <c r="K149" s="20"/>
      <c r="L149" s="28"/>
      <c r="M149" s="29"/>
      <c r="N149" s="20" t="s">
        <v>611</v>
      </c>
      <c r="O149" s="30" t="s">
        <v>65</v>
      </c>
      <c r="P149" s="31" t="s">
        <v>66</v>
      </c>
    </row>
    <row r="150" spans="1:16" s="3" customFormat="1" ht="42.75" customHeight="1">
      <c r="A150" s="20">
        <v>145</v>
      </c>
      <c r="B150" s="20" t="s">
        <v>630</v>
      </c>
      <c r="C150" s="20" t="s">
        <v>631</v>
      </c>
      <c r="D150" s="21" t="s">
        <v>632</v>
      </c>
      <c r="E150" s="20" t="s">
        <v>69</v>
      </c>
      <c r="F150" s="22" t="s">
        <v>633</v>
      </c>
      <c r="G150" s="23">
        <v>4</v>
      </c>
      <c r="H150" s="23">
        <f t="shared" si="4"/>
        <v>4</v>
      </c>
      <c r="I150" s="23">
        <f t="shared" si="5"/>
        <v>4</v>
      </c>
      <c r="J150" s="20"/>
      <c r="K150" s="20"/>
      <c r="L150" s="28"/>
      <c r="M150" s="29"/>
      <c r="N150" s="20" t="s">
        <v>611</v>
      </c>
      <c r="O150" s="30" t="s">
        <v>65</v>
      </c>
      <c r="P150" s="31" t="s">
        <v>66</v>
      </c>
    </row>
    <row r="151" spans="1:16" s="3" customFormat="1" ht="42.75" customHeight="1">
      <c r="A151" s="20">
        <v>146</v>
      </c>
      <c r="B151" s="20" t="s">
        <v>634</v>
      </c>
      <c r="C151" s="20" t="s">
        <v>635</v>
      </c>
      <c r="D151" s="21" t="s">
        <v>636</v>
      </c>
      <c r="E151" s="20" t="s">
        <v>69</v>
      </c>
      <c r="F151" s="22" t="s">
        <v>637</v>
      </c>
      <c r="G151" s="23">
        <v>2.4</v>
      </c>
      <c r="H151" s="23">
        <f t="shared" si="4"/>
        <v>2.4</v>
      </c>
      <c r="I151" s="23">
        <f t="shared" si="5"/>
        <v>2.4</v>
      </c>
      <c r="J151" s="20"/>
      <c r="K151" s="20"/>
      <c r="L151" s="28"/>
      <c r="M151" s="29"/>
      <c r="N151" s="20" t="s">
        <v>611</v>
      </c>
      <c r="O151" s="30" t="s">
        <v>65</v>
      </c>
      <c r="P151" s="31" t="s">
        <v>66</v>
      </c>
    </row>
    <row r="152" spans="1:16" s="3" customFormat="1" ht="42.75" customHeight="1">
      <c r="A152" s="20">
        <v>147</v>
      </c>
      <c r="B152" s="20" t="s">
        <v>638</v>
      </c>
      <c r="C152" s="20" t="s">
        <v>639</v>
      </c>
      <c r="D152" s="21" t="s">
        <v>640</v>
      </c>
      <c r="E152" s="20" t="s">
        <v>69</v>
      </c>
      <c r="F152" s="22" t="s">
        <v>641</v>
      </c>
      <c r="G152" s="23">
        <v>7</v>
      </c>
      <c r="H152" s="23">
        <f t="shared" si="4"/>
        <v>7</v>
      </c>
      <c r="I152" s="23">
        <f t="shared" si="5"/>
        <v>7</v>
      </c>
      <c r="J152" s="20"/>
      <c r="K152" s="20"/>
      <c r="L152" s="28"/>
      <c r="M152" s="29"/>
      <c r="N152" s="20" t="s">
        <v>611</v>
      </c>
      <c r="O152" s="30" t="s">
        <v>65</v>
      </c>
      <c r="P152" s="31" t="s">
        <v>66</v>
      </c>
    </row>
    <row r="153" spans="1:16" s="3" customFormat="1" ht="42.75" customHeight="1">
      <c r="A153" s="20">
        <v>148</v>
      </c>
      <c r="B153" s="20" t="s">
        <v>642</v>
      </c>
      <c r="C153" s="20" t="s">
        <v>643</v>
      </c>
      <c r="D153" s="21" t="s">
        <v>644</v>
      </c>
      <c r="E153" s="20" t="s">
        <v>69</v>
      </c>
      <c r="F153" s="22" t="s">
        <v>645</v>
      </c>
      <c r="G153" s="23">
        <v>12</v>
      </c>
      <c r="H153" s="23">
        <f t="shared" si="4"/>
        <v>12</v>
      </c>
      <c r="I153" s="23">
        <f t="shared" si="5"/>
        <v>12</v>
      </c>
      <c r="J153" s="20"/>
      <c r="K153" s="20"/>
      <c r="L153" s="28"/>
      <c r="M153" s="29"/>
      <c r="N153" s="20" t="s">
        <v>611</v>
      </c>
      <c r="O153" s="30" t="s">
        <v>65</v>
      </c>
      <c r="P153" s="31" t="s">
        <v>66</v>
      </c>
    </row>
    <row r="154" spans="1:16" s="3" customFormat="1" ht="42.75" customHeight="1">
      <c r="A154" s="20">
        <v>149</v>
      </c>
      <c r="B154" s="20" t="s">
        <v>646</v>
      </c>
      <c r="C154" s="20" t="s">
        <v>647</v>
      </c>
      <c r="D154" s="21" t="s">
        <v>648</v>
      </c>
      <c r="E154" s="20" t="s">
        <v>69</v>
      </c>
      <c r="F154" s="22" t="s">
        <v>649</v>
      </c>
      <c r="G154" s="23">
        <v>24</v>
      </c>
      <c r="H154" s="23">
        <f t="shared" si="4"/>
        <v>24</v>
      </c>
      <c r="I154" s="23">
        <f t="shared" si="5"/>
        <v>24</v>
      </c>
      <c r="J154" s="20"/>
      <c r="K154" s="20"/>
      <c r="L154" s="28"/>
      <c r="M154" s="29"/>
      <c r="N154" s="20" t="s">
        <v>611</v>
      </c>
      <c r="O154" s="30" t="s">
        <v>65</v>
      </c>
      <c r="P154" s="31" t="s">
        <v>66</v>
      </c>
    </row>
    <row r="155" spans="1:16" s="3" customFormat="1" ht="42.75" customHeight="1">
      <c r="A155" s="20">
        <v>150</v>
      </c>
      <c r="B155" s="20" t="s">
        <v>650</v>
      </c>
      <c r="C155" s="20" t="s">
        <v>651</v>
      </c>
      <c r="D155" s="21" t="s">
        <v>652</v>
      </c>
      <c r="E155" s="20" t="s">
        <v>69</v>
      </c>
      <c r="F155" s="22" t="s">
        <v>653</v>
      </c>
      <c r="G155" s="23">
        <v>4</v>
      </c>
      <c r="H155" s="23">
        <f t="shared" si="4"/>
        <v>4</v>
      </c>
      <c r="I155" s="23">
        <f t="shared" si="5"/>
        <v>4</v>
      </c>
      <c r="J155" s="20"/>
      <c r="K155" s="20"/>
      <c r="L155" s="28"/>
      <c r="M155" s="29"/>
      <c r="N155" s="20" t="s">
        <v>611</v>
      </c>
      <c r="O155" s="30" t="s">
        <v>65</v>
      </c>
      <c r="P155" s="31" t="s">
        <v>66</v>
      </c>
    </row>
    <row r="156" spans="1:16" s="3" customFormat="1" ht="42.75" customHeight="1">
      <c r="A156" s="20">
        <v>151</v>
      </c>
      <c r="B156" s="20" t="s">
        <v>654</v>
      </c>
      <c r="C156" s="20" t="s">
        <v>655</v>
      </c>
      <c r="D156" s="21" t="s">
        <v>656</v>
      </c>
      <c r="E156" s="20" t="s">
        <v>69</v>
      </c>
      <c r="F156" s="22" t="s">
        <v>657</v>
      </c>
      <c r="G156" s="23">
        <v>14</v>
      </c>
      <c r="H156" s="23">
        <f t="shared" si="4"/>
        <v>14</v>
      </c>
      <c r="I156" s="23">
        <f t="shared" si="5"/>
        <v>14</v>
      </c>
      <c r="J156" s="20"/>
      <c r="K156" s="20"/>
      <c r="L156" s="28"/>
      <c r="M156" s="29"/>
      <c r="N156" s="20" t="s">
        <v>611</v>
      </c>
      <c r="O156" s="30" t="s">
        <v>65</v>
      </c>
      <c r="P156" s="31" t="s">
        <v>66</v>
      </c>
    </row>
    <row r="157" spans="1:16" s="3" customFormat="1" ht="42.75" customHeight="1">
      <c r="A157" s="20">
        <v>152</v>
      </c>
      <c r="B157" s="20" t="s">
        <v>658</v>
      </c>
      <c r="C157" s="20" t="s">
        <v>659</v>
      </c>
      <c r="D157" s="21" t="s">
        <v>660</v>
      </c>
      <c r="E157" s="20" t="s">
        <v>69</v>
      </c>
      <c r="F157" s="22" t="s">
        <v>661</v>
      </c>
      <c r="G157" s="23">
        <v>16.4</v>
      </c>
      <c r="H157" s="23">
        <f t="shared" si="4"/>
        <v>16.4</v>
      </c>
      <c r="I157" s="23">
        <f t="shared" si="5"/>
        <v>16.4</v>
      </c>
      <c r="J157" s="20"/>
      <c r="K157" s="20"/>
      <c r="L157" s="28"/>
      <c r="M157" s="29"/>
      <c r="N157" s="20" t="s">
        <v>662</v>
      </c>
      <c r="O157" s="30" t="s">
        <v>65</v>
      </c>
      <c r="P157" s="31" t="s">
        <v>66</v>
      </c>
    </row>
    <row r="158" spans="1:16" s="3" customFormat="1" ht="42.75" customHeight="1">
      <c r="A158" s="20">
        <v>153</v>
      </c>
      <c r="B158" s="20" t="s">
        <v>663</v>
      </c>
      <c r="C158" s="20" t="s">
        <v>664</v>
      </c>
      <c r="D158" s="21" t="s">
        <v>665</v>
      </c>
      <c r="E158" s="20" t="s">
        <v>69</v>
      </c>
      <c r="F158" s="22" t="s">
        <v>666</v>
      </c>
      <c r="G158" s="23">
        <v>15.6</v>
      </c>
      <c r="H158" s="23">
        <f t="shared" si="4"/>
        <v>15.6</v>
      </c>
      <c r="I158" s="23">
        <f t="shared" si="5"/>
        <v>15.6</v>
      </c>
      <c r="J158" s="20"/>
      <c r="K158" s="20"/>
      <c r="L158" s="28"/>
      <c r="M158" s="29"/>
      <c r="N158" s="20" t="s">
        <v>662</v>
      </c>
      <c r="O158" s="30" t="s">
        <v>65</v>
      </c>
      <c r="P158" s="31" t="s">
        <v>66</v>
      </c>
    </row>
    <row r="159" spans="1:16" s="3" customFormat="1" ht="42.75" customHeight="1">
      <c r="A159" s="20">
        <v>154</v>
      </c>
      <c r="B159" s="20" t="s">
        <v>667</v>
      </c>
      <c r="C159" s="20" t="s">
        <v>668</v>
      </c>
      <c r="D159" s="21" t="s">
        <v>669</v>
      </c>
      <c r="E159" s="20" t="s">
        <v>69</v>
      </c>
      <c r="F159" s="22" t="s">
        <v>670</v>
      </c>
      <c r="G159" s="23">
        <v>16.8</v>
      </c>
      <c r="H159" s="23">
        <f t="shared" si="4"/>
        <v>16.8</v>
      </c>
      <c r="I159" s="23">
        <f t="shared" si="5"/>
        <v>16.8</v>
      </c>
      <c r="J159" s="20"/>
      <c r="K159" s="20"/>
      <c r="L159" s="28"/>
      <c r="M159" s="29"/>
      <c r="N159" s="20" t="s">
        <v>662</v>
      </c>
      <c r="O159" s="30" t="s">
        <v>65</v>
      </c>
      <c r="P159" s="31" t="s">
        <v>66</v>
      </c>
    </row>
    <row r="160" spans="1:16" s="3" customFormat="1" ht="42.75" customHeight="1">
      <c r="A160" s="20">
        <v>155</v>
      </c>
      <c r="B160" s="20" t="s">
        <v>671</v>
      </c>
      <c r="C160" s="20" t="s">
        <v>672</v>
      </c>
      <c r="D160" s="21" t="s">
        <v>673</v>
      </c>
      <c r="E160" s="20" t="s">
        <v>69</v>
      </c>
      <c r="F160" s="22" t="s">
        <v>674</v>
      </c>
      <c r="G160" s="23">
        <v>11.6</v>
      </c>
      <c r="H160" s="23">
        <f t="shared" si="4"/>
        <v>11.6</v>
      </c>
      <c r="I160" s="23">
        <f t="shared" si="5"/>
        <v>11.6</v>
      </c>
      <c r="J160" s="20"/>
      <c r="K160" s="20"/>
      <c r="L160" s="28"/>
      <c r="M160" s="29"/>
      <c r="N160" s="20" t="s">
        <v>662</v>
      </c>
      <c r="O160" s="30" t="s">
        <v>65</v>
      </c>
      <c r="P160" s="31" t="s">
        <v>66</v>
      </c>
    </row>
    <row r="161" spans="1:16" s="3" customFormat="1" ht="42.75" customHeight="1">
      <c r="A161" s="20">
        <v>156</v>
      </c>
      <c r="B161" s="20" t="s">
        <v>675</v>
      </c>
      <c r="C161" s="20" t="s">
        <v>676</v>
      </c>
      <c r="D161" s="21" t="s">
        <v>677</v>
      </c>
      <c r="E161" s="20" t="s">
        <v>69</v>
      </c>
      <c r="F161" s="22" t="s">
        <v>678</v>
      </c>
      <c r="G161" s="23">
        <v>14.4</v>
      </c>
      <c r="H161" s="23">
        <f t="shared" si="4"/>
        <v>14.4</v>
      </c>
      <c r="I161" s="23">
        <f t="shared" si="5"/>
        <v>14.4</v>
      </c>
      <c r="J161" s="20"/>
      <c r="K161" s="20"/>
      <c r="L161" s="28"/>
      <c r="M161" s="29"/>
      <c r="N161" s="20" t="s">
        <v>662</v>
      </c>
      <c r="O161" s="30" t="s">
        <v>65</v>
      </c>
      <c r="P161" s="31" t="s">
        <v>66</v>
      </c>
    </row>
    <row r="162" spans="1:16" s="3" customFormat="1" ht="42.75" customHeight="1">
      <c r="A162" s="20">
        <v>157</v>
      </c>
      <c r="B162" s="20" t="s">
        <v>679</v>
      </c>
      <c r="C162" s="20" t="s">
        <v>680</v>
      </c>
      <c r="D162" s="21" t="s">
        <v>681</v>
      </c>
      <c r="E162" s="20" t="s">
        <v>69</v>
      </c>
      <c r="F162" s="22" t="s">
        <v>682</v>
      </c>
      <c r="G162" s="23">
        <v>5.2</v>
      </c>
      <c r="H162" s="23">
        <f t="shared" si="4"/>
        <v>5.2</v>
      </c>
      <c r="I162" s="23">
        <f t="shared" si="5"/>
        <v>5.2</v>
      </c>
      <c r="J162" s="20"/>
      <c r="K162" s="20"/>
      <c r="L162" s="28"/>
      <c r="M162" s="29"/>
      <c r="N162" s="20" t="s">
        <v>662</v>
      </c>
      <c r="O162" s="30" t="s">
        <v>65</v>
      </c>
      <c r="P162" s="31" t="s">
        <v>66</v>
      </c>
    </row>
    <row r="163" spans="1:16" s="3" customFormat="1" ht="57" customHeight="1">
      <c r="A163" s="20">
        <v>158</v>
      </c>
      <c r="B163" s="20" t="s">
        <v>683</v>
      </c>
      <c r="C163" s="20" t="s">
        <v>684</v>
      </c>
      <c r="D163" s="21" t="s">
        <v>685</v>
      </c>
      <c r="E163" s="20" t="s">
        <v>63</v>
      </c>
      <c r="F163" s="22" t="s">
        <v>686</v>
      </c>
      <c r="G163" s="23">
        <v>179.1785</v>
      </c>
      <c r="H163" s="23">
        <f t="shared" si="4"/>
        <v>179.1785</v>
      </c>
      <c r="I163" s="23">
        <f t="shared" si="5"/>
        <v>179.1785</v>
      </c>
      <c r="J163" s="20"/>
      <c r="K163" s="20"/>
      <c r="L163" s="28"/>
      <c r="M163" s="29"/>
      <c r="N163" s="20" t="s">
        <v>684</v>
      </c>
      <c r="O163" s="30" t="s">
        <v>65</v>
      </c>
      <c r="P163" s="31" t="s">
        <v>66</v>
      </c>
    </row>
    <row r="164" spans="1:16" s="3" customFormat="1" ht="42.75" customHeight="1">
      <c r="A164" s="20">
        <v>159</v>
      </c>
      <c r="B164" s="20" t="s">
        <v>687</v>
      </c>
      <c r="C164" s="20" t="s">
        <v>688</v>
      </c>
      <c r="D164" s="21" t="s">
        <v>689</v>
      </c>
      <c r="E164" s="20" t="s">
        <v>69</v>
      </c>
      <c r="F164" s="22" t="s">
        <v>690</v>
      </c>
      <c r="G164" s="23">
        <v>5</v>
      </c>
      <c r="H164" s="23">
        <f t="shared" si="4"/>
        <v>5</v>
      </c>
      <c r="I164" s="23">
        <f t="shared" si="5"/>
        <v>5</v>
      </c>
      <c r="J164" s="20"/>
      <c r="K164" s="20"/>
      <c r="L164" s="28"/>
      <c r="M164" s="29"/>
      <c r="N164" s="20" t="s">
        <v>684</v>
      </c>
      <c r="O164" s="30" t="s">
        <v>65</v>
      </c>
      <c r="P164" s="31" t="s">
        <v>66</v>
      </c>
    </row>
    <row r="165" spans="1:16" s="3" customFormat="1" ht="42.75" customHeight="1">
      <c r="A165" s="20">
        <v>160</v>
      </c>
      <c r="B165" s="20" t="s">
        <v>691</v>
      </c>
      <c r="C165" s="20" t="s">
        <v>692</v>
      </c>
      <c r="D165" s="21" t="s">
        <v>693</v>
      </c>
      <c r="E165" s="20" t="s">
        <v>69</v>
      </c>
      <c r="F165" s="22" t="s">
        <v>694</v>
      </c>
      <c r="G165" s="23">
        <v>7</v>
      </c>
      <c r="H165" s="23">
        <f t="shared" si="4"/>
        <v>7</v>
      </c>
      <c r="I165" s="23">
        <f t="shared" si="5"/>
        <v>7</v>
      </c>
      <c r="J165" s="20"/>
      <c r="K165" s="20"/>
      <c r="L165" s="28"/>
      <c r="M165" s="29"/>
      <c r="N165" s="20" t="s">
        <v>684</v>
      </c>
      <c r="O165" s="30" t="s">
        <v>65</v>
      </c>
      <c r="P165" s="31" t="s">
        <v>66</v>
      </c>
    </row>
    <row r="166" spans="1:16" s="3" customFormat="1" ht="42.75" customHeight="1">
      <c r="A166" s="20">
        <v>161</v>
      </c>
      <c r="B166" s="20" t="s">
        <v>695</v>
      </c>
      <c r="C166" s="20" t="s">
        <v>696</v>
      </c>
      <c r="D166" s="21" t="s">
        <v>697</v>
      </c>
      <c r="E166" s="20" t="s">
        <v>69</v>
      </c>
      <c r="F166" s="22" t="s">
        <v>698</v>
      </c>
      <c r="G166" s="23">
        <v>7.6</v>
      </c>
      <c r="H166" s="23">
        <f t="shared" si="4"/>
        <v>7.6</v>
      </c>
      <c r="I166" s="23">
        <f t="shared" si="5"/>
        <v>7.6</v>
      </c>
      <c r="J166" s="20"/>
      <c r="K166" s="20"/>
      <c r="L166" s="28"/>
      <c r="M166" s="29"/>
      <c r="N166" s="20" t="s">
        <v>684</v>
      </c>
      <c r="O166" s="30" t="s">
        <v>65</v>
      </c>
      <c r="P166" s="31" t="s">
        <v>66</v>
      </c>
    </row>
    <row r="167" spans="1:16" s="3" customFormat="1" ht="42.75" customHeight="1">
      <c r="A167" s="20">
        <v>162</v>
      </c>
      <c r="B167" s="20" t="s">
        <v>699</v>
      </c>
      <c r="C167" s="20" t="s">
        <v>700</v>
      </c>
      <c r="D167" s="21" t="s">
        <v>701</v>
      </c>
      <c r="E167" s="20" t="s">
        <v>69</v>
      </c>
      <c r="F167" s="22" t="s">
        <v>694</v>
      </c>
      <c r="G167" s="23">
        <v>7</v>
      </c>
      <c r="H167" s="23">
        <f t="shared" si="4"/>
        <v>7</v>
      </c>
      <c r="I167" s="23">
        <f t="shared" si="5"/>
        <v>7</v>
      </c>
      <c r="J167" s="20"/>
      <c r="K167" s="20"/>
      <c r="L167" s="28"/>
      <c r="M167" s="29"/>
      <c r="N167" s="20" t="s">
        <v>684</v>
      </c>
      <c r="O167" s="30" t="s">
        <v>65</v>
      </c>
      <c r="P167" s="31" t="s">
        <v>66</v>
      </c>
    </row>
    <row r="168" spans="1:16" s="3" customFormat="1" ht="61.5" customHeight="1">
      <c r="A168" s="20">
        <v>163</v>
      </c>
      <c r="B168" s="20" t="s">
        <v>702</v>
      </c>
      <c r="C168" s="20" t="s">
        <v>703</v>
      </c>
      <c r="D168" s="21" t="s">
        <v>704</v>
      </c>
      <c r="E168" s="20" t="s">
        <v>69</v>
      </c>
      <c r="F168" s="22" t="s">
        <v>705</v>
      </c>
      <c r="G168" s="23">
        <v>9.6</v>
      </c>
      <c r="H168" s="23">
        <f t="shared" si="4"/>
        <v>9.6</v>
      </c>
      <c r="I168" s="23">
        <f t="shared" si="5"/>
        <v>9.6</v>
      </c>
      <c r="J168" s="20"/>
      <c r="K168" s="20"/>
      <c r="L168" s="28"/>
      <c r="M168" s="29"/>
      <c r="N168" s="20" t="s">
        <v>684</v>
      </c>
      <c r="O168" s="30" t="s">
        <v>65</v>
      </c>
      <c r="P168" s="31" t="s">
        <v>66</v>
      </c>
    </row>
    <row r="169" spans="1:16" s="3" customFormat="1" ht="42.75" customHeight="1">
      <c r="A169" s="20">
        <v>164</v>
      </c>
      <c r="B169" s="20" t="s">
        <v>706</v>
      </c>
      <c r="C169" s="20" t="s">
        <v>707</v>
      </c>
      <c r="D169" s="21" t="s">
        <v>708</v>
      </c>
      <c r="E169" s="20" t="s">
        <v>69</v>
      </c>
      <c r="F169" s="22" t="s">
        <v>698</v>
      </c>
      <c r="G169" s="23">
        <v>7.6</v>
      </c>
      <c r="H169" s="23">
        <f t="shared" si="4"/>
        <v>7.6</v>
      </c>
      <c r="I169" s="23">
        <f t="shared" si="5"/>
        <v>7.6</v>
      </c>
      <c r="J169" s="20"/>
      <c r="K169" s="20"/>
      <c r="L169" s="28"/>
      <c r="M169" s="29"/>
      <c r="N169" s="20" t="s">
        <v>684</v>
      </c>
      <c r="O169" s="30" t="s">
        <v>65</v>
      </c>
      <c r="P169" s="31" t="s">
        <v>66</v>
      </c>
    </row>
    <row r="170" spans="1:16" s="3" customFormat="1" ht="42.75" customHeight="1">
      <c r="A170" s="20">
        <v>165</v>
      </c>
      <c r="B170" s="20" t="s">
        <v>709</v>
      </c>
      <c r="C170" s="20" t="s">
        <v>710</v>
      </c>
      <c r="D170" s="21" t="s">
        <v>711</v>
      </c>
      <c r="E170" s="20" t="s">
        <v>69</v>
      </c>
      <c r="F170" s="22" t="s">
        <v>712</v>
      </c>
      <c r="G170" s="23">
        <v>6</v>
      </c>
      <c r="H170" s="23">
        <f t="shared" si="4"/>
        <v>6</v>
      </c>
      <c r="I170" s="23">
        <f t="shared" si="5"/>
        <v>6</v>
      </c>
      <c r="J170" s="20"/>
      <c r="K170" s="20"/>
      <c r="L170" s="28"/>
      <c r="M170" s="29"/>
      <c r="N170" s="20" t="s">
        <v>684</v>
      </c>
      <c r="O170" s="30" t="s">
        <v>65</v>
      </c>
      <c r="P170" s="31" t="s">
        <v>66</v>
      </c>
    </row>
    <row r="171" spans="1:16" s="3" customFormat="1" ht="42.75" customHeight="1">
      <c r="A171" s="20">
        <v>166</v>
      </c>
      <c r="B171" s="20" t="s">
        <v>713</v>
      </c>
      <c r="C171" s="20" t="s">
        <v>714</v>
      </c>
      <c r="D171" s="21" t="s">
        <v>715</v>
      </c>
      <c r="E171" s="20" t="s">
        <v>69</v>
      </c>
      <c r="F171" s="22" t="s">
        <v>716</v>
      </c>
      <c r="G171" s="23">
        <v>14.2</v>
      </c>
      <c r="H171" s="23">
        <f t="shared" si="4"/>
        <v>14.2</v>
      </c>
      <c r="I171" s="23">
        <f t="shared" si="5"/>
        <v>14.2</v>
      </c>
      <c r="J171" s="20"/>
      <c r="K171" s="20"/>
      <c r="L171" s="28"/>
      <c r="M171" s="29"/>
      <c r="N171" s="20" t="s">
        <v>684</v>
      </c>
      <c r="O171" s="30" t="s">
        <v>65</v>
      </c>
      <c r="P171" s="31" t="s">
        <v>66</v>
      </c>
    </row>
    <row r="172" spans="1:16" s="3" customFormat="1" ht="42.75" customHeight="1">
      <c r="A172" s="20">
        <v>167</v>
      </c>
      <c r="B172" s="20" t="s">
        <v>717</v>
      </c>
      <c r="C172" s="20" t="s">
        <v>718</v>
      </c>
      <c r="D172" s="21" t="s">
        <v>719</v>
      </c>
      <c r="E172" s="20" t="s">
        <v>69</v>
      </c>
      <c r="F172" s="22" t="s">
        <v>720</v>
      </c>
      <c r="G172" s="23">
        <v>6.6</v>
      </c>
      <c r="H172" s="23">
        <f t="shared" si="4"/>
        <v>6.6</v>
      </c>
      <c r="I172" s="23">
        <f t="shared" si="5"/>
        <v>6.6</v>
      </c>
      <c r="J172" s="20"/>
      <c r="K172" s="20"/>
      <c r="L172" s="28"/>
      <c r="M172" s="29"/>
      <c r="N172" s="20" t="s">
        <v>684</v>
      </c>
      <c r="O172" s="30" t="s">
        <v>65</v>
      </c>
      <c r="P172" s="31" t="s">
        <v>66</v>
      </c>
    </row>
    <row r="173" spans="1:16" s="3" customFormat="1" ht="42.75" customHeight="1">
      <c r="A173" s="20">
        <v>168</v>
      </c>
      <c r="B173" s="20" t="s">
        <v>721</v>
      </c>
      <c r="C173" s="20" t="s">
        <v>722</v>
      </c>
      <c r="D173" s="21" t="s">
        <v>723</v>
      </c>
      <c r="E173" s="20" t="s">
        <v>69</v>
      </c>
      <c r="F173" s="22" t="s">
        <v>724</v>
      </c>
      <c r="G173" s="23">
        <v>3.6</v>
      </c>
      <c r="H173" s="23">
        <f t="shared" si="4"/>
        <v>3.6</v>
      </c>
      <c r="I173" s="23">
        <f t="shared" si="5"/>
        <v>3.6</v>
      </c>
      <c r="J173" s="20"/>
      <c r="K173" s="20"/>
      <c r="L173" s="28"/>
      <c r="M173" s="29"/>
      <c r="N173" s="20" t="s">
        <v>684</v>
      </c>
      <c r="O173" s="30" t="s">
        <v>65</v>
      </c>
      <c r="P173" s="31" t="s">
        <v>66</v>
      </c>
    </row>
    <row r="174" spans="1:16" s="3" customFormat="1" ht="42.75" customHeight="1">
      <c r="A174" s="20">
        <v>169</v>
      </c>
      <c r="B174" s="20" t="s">
        <v>725</v>
      </c>
      <c r="C174" s="20" t="s">
        <v>726</v>
      </c>
      <c r="D174" s="21" t="s">
        <v>727</v>
      </c>
      <c r="E174" s="20" t="s">
        <v>69</v>
      </c>
      <c r="F174" s="22" t="s">
        <v>728</v>
      </c>
      <c r="G174" s="23">
        <v>16</v>
      </c>
      <c r="H174" s="23">
        <f t="shared" si="4"/>
        <v>16</v>
      </c>
      <c r="I174" s="23">
        <f t="shared" si="5"/>
        <v>16</v>
      </c>
      <c r="J174" s="20"/>
      <c r="K174" s="20"/>
      <c r="L174" s="28"/>
      <c r="M174" s="29"/>
      <c r="N174" s="20" t="s">
        <v>684</v>
      </c>
      <c r="O174" s="30" t="s">
        <v>65</v>
      </c>
      <c r="P174" s="31" t="s">
        <v>66</v>
      </c>
    </row>
    <row r="175" spans="1:16" s="3" customFormat="1" ht="42.75" customHeight="1">
      <c r="A175" s="20">
        <v>170</v>
      </c>
      <c r="B175" s="20" t="s">
        <v>729</v>
      </c>
      <c r="C175" s="20" t="s">
        <v>730</v>
      </c>
      <c r="D175" s="21" t="s">
        <v>731</v>
      </c>
      <c r="E175" s="20" t="s">
        <v>69</v>
      </c>
      <c r="F175" s="22" t="s">
        <v>732</v>
      </c>
      <c r="G175" s="23">
        <v>2.6</v>
      </c>
      <c r="H175" s="23">
        <f t="shared" si="4"/>
        <v>2.6</v>
      </c>
      <c r="I175" s="23">
        <f t="shared" si="5"/>
        <v>2.6</v>
      </c>
      <c r="J175" s="20"/>
      <c r="K175" s="20"/>
      <c r="L175" s="28"/>
      <c r="M175" s="29"/>
      <c r="N175" s="20" t="s">
        <v>684</v>
      </c>
      <c r="O175" s="30" t="s">
        <v>65</v>
      </c>
      <c r="P175" s="31" t="s">
        <v>66</v>
      </c>
    </row>
    <row r="176" spans="1:16" s="3" customFormat="1" ht="42.75" customHeight="1">
      <c r="A176" s="20">
        <v>171</v>
      </c>
      <c r="B176" s="20" t="s">
        <v>733</v>
      </c>
      <c r="C176" s="20" t="s">
        <v>734</v>
      </c>
      <c r="D176" s="21" t="s">
        <v>701</v>
      </c>
      <c r="E176" s="20" t="s">
        <v>69</v>
      </c>
      <c r="F176" s="22" t="s">
        <v>694</v>
      </c>
      <c r="G176" s="23">
        <v>7</v>
      </c>
      <c r="H176" s="23">
        <f t="shared" si="4"/>
        <v>7</v>
      </c>
      <c r="I176" s="23">
        <f t="shared" si="5"/>
        <v>7</v>
      </c>
      <c r="J176" s="20"/>
      <c r="K176" s="20"/>
      <c r="L176" s="28"/>
      <c r="M176" s="29"/>
      <c r="N176" s="20" t="s">
        <v>684</v>
      </c>
      <c r="O176" s="30" t="s">
        <v>65</v>
      </c>
      <c r="P176" s="31" t="s">
        <v>66</v>
      </c>
    </row>
    <row r="177" spans="1:16" s="3" customFormat="1" ht="42.75" customHeight="1">
      <c r="A177" s="20">
        <v>172</v>
      </c>
      <c r="B177" s="20" t="s">
        <v>735</v>
      </c>
      <c r="C177" s="20" t="s">
        <v>736</v>
      </c>
      <c r="D177" s="21" t="s">
        <v>737</v>
      </c>
      <c r="E177" s="20" t="s">
        <v>69</v>
      </c>
      <c r="F177" s="22" t="s">
        <v>738</v>
      </c>
      <c r="G177" s="23">
        <v>8.4</v>
      </c>
      <c r="H177" s="23">
        <f t="shared" si="4"/>
        <v>8.4</v>
      </c>
      <c r="I177" s="23">
        <f t="shared" si="5"/>
        <v>8.4</v>
      </c>
      <c r="J177" s="20"/>
      <c r="K177" s="20"/>
      <c r="L177" s="28"/>
      <c r="M177" s="29"/>
      <c r="N177" s="20" t="s">
        <v>684</v>
      </c>
      <c r="O177" s="30" t="s">
        <v>65</v>
      </c>
      <c r="P177" s="31" t="s">
        <v>66</v>
      </c>
    </row>
    <row r="178" spans="1:16" s="3" customFormat="1" ht="42.75" customHeight="1">
      <c r="A178" s="20">
        <v>173</v>
      </c>
      <c r="B178" s="20" t="s">
        <v>739</v>
      </c>
      <c r="C178" s="20" t="s">
        <v>740</v>
      </c>
      <c r="D178" s="21" t="s">
        <v>741</v>
      </c>
      <c r="E178" s="20" t="s">
        <v>69</v>
      </c>
      <c r="F178" s="22" t="s">
        <v>742</v>
      </c>
      <c r="G178" s="23">
        <v>13.6</v>
      </c>
      <c r="H178" s="23">
        <f t="shared" si="4"/>
        <v>13.6</v>
      </c>
      <c r="I178" s="23">
        <f t="shared" si="5"/>
        <v>13.6</v>
      </c>
      <c r="J178" s="20"/>
      <c r="K178" s="20"/>
      <c r="L178" s="28"/>
      <c r="M178" s="29"/>
      <c r="N178" s="20" t="s">
        <v>684</v>
      </c>
      <c r="O178" s="30" t="s">
        <v>65</v>
      </c>
      <c r="P178" s="31" t="s">
        <v>66</v>
      </c>
    </row>
    <row r="179" spans="1:16" s="3" customFormat="1" ht="42.75" customHeight="1">
      <c r="A179" s="20">
        <v>174</v>
      </c>
      <c r="B179" s="20" t="s">
        <v>743</v>
      </c>
      <c r="C179" s="20" t="s">
        <v>744</v>
      </c>
      <c r="D179" s="21" t="s">
        <v>745</v>
      </c>
      <c r="E179" s="20" t="s">
        <v>69</v>
      </c>
      <c r="F179" s="22" t="s">
        <v>746</v>
      </c>
      <c r="G179" s="23">
        <v>6.4</v>
      </c>
      <c r="H179" s="23">
        <f t="shared" si="4"/>
        <v>6.4</v>
      </c>
      <c r="I179" s="23">
        <f t="shared" si="5"/>
        <v>6.4</v>
      </c>
      <c r="J179" s="20"/>
      <c r="K179" s="20"/>
      <c r="L179" s="28"/>
      <c r="M179" s="29"/>
      <c r="N179" s="20" t="s">
        <v>684</v>
      </c>
      <c r="O179" s="30" t="s">
        <v>65</v>
      </c>
      <c r="P179" s="31" t="s">
        <v>66</v>
      </c>
    </row>
    <row r="180" spans="1:16" s="3" customFormat="1" ht="42.75" customHeight="1">
      <c r="A180" s="20">
        <v>175</v>
      </c>
      <c r="B180" s="20" t="s">
        <v>747</v>
      </c>
      <c r="C180" s="20" t="s">
        <v>748</v>
      </c>
      <c r="D180" s="21" t="s">
        <v>749</v>
      </c>
      <c r="E180" s="20" t="s">
        <v>69</v>
      </c>
      <c r="F180" s="22" t="s">
        <v>712</v>
      </c>
      <c r="G180" s="23">
        <v>6</v>
      </c>
      <c r="H180" s="23">
        <f t="shared" si="4"/>
        <v>6</v>
      </c>
      <c r="I180" s="23">
        <f t="shared" si="5"/>
        <v>6</v>
      </c>
      <c r="J180" s="20"/>
      <c r="K180" s="20"/>
      <c r="L180" s="28"/>
      <c r="M180" s="29"/>
      <c r="N180" s="20" t="s">
        <v>684</v>
      </c>
      <c r="O180" s="30" t="s">
        <v>65</v>
      </c>
      <c r="P180" s="31" t="s">
        <v>66</v>
      </c>
    </row>
    <row r="181" spans="1:16" s="3" customFormat="1" ht="42.75" customHeight="1">
      <c r="A181" s="20">
        <v>176</v>
      </c>
      <c r="B181" s="20" t="s">
        <v>750</v>
      </c>
      <c r="C181" s="20" t="s">
        <v>751</v>
      </c>
      <c r="D181" s="21" t="s">
        <v>752</v>
      </c>
      <c r="E181" s="20" t="s">
        <v>69</v>
      </c>
      <c r="F181" s="22" t="s">
        <v>732</v>
      </c>
      <c r="G181" s="23">
        <v>2.6</v>
      </c>
      <c r="H181" s="23">
        <f t="shared" si="4"/>
        <v>2.6</v>
      </c>
      <c r="I181" s="23">
        <f t="shared" si="5"/>
        <v>2.6</v>
      </c>
      <c r="J181" s="20"/>
      <c r="K181" s="20"/>
      <c r="L181" s="28"/>
      <c r="M181" s="29"/>
      <c r="N181" s="20" t="s">
        <v>684</v>
      </c>
      <c r="O181" s="30" t="s">
        <v>65</v>
      </c>
      <c r="P181" s="31" t="s">
        <v>66</v>
      </c>
    </row>
    <row r="182" spans="1:16" s="3" customFormat="1" ht="42.75" customHeight="1">
      <c r="A182" s="20">
        <v>177</v>
      </c>
      <c r="B182" s="20" t="s">
        <v>753</v>
      </c>
      <c r="C182" s="20" t="s">
        <v>754</v>
      </c>
      <c r="D182" s="21" t="s">
        <v>755</v>
      </c>
      <c r="E182" s="20" t="s">
        <v>69</v>
      </c>
      <c r="F182" s="22" t="s">
        <v>756</v>
      </c>
      <c r="G182" s="23">
        <v>3.4</v>
      </c>
      <c r="H182" s="23">
        <f t="shared" si="4"/>
        <v>3.4</v>
      </c>
      <c r="I182" s="23">
        <f t="shared" si="5"/>
        <v>3.4</v>
      </c>
      <c r="J182" s="20"/>
      <c r="K182" s="20"/>
      <c r="L182" s="28"/>
      <c r="M182" s="29"/>
      <c r="N182" s="20" t="s">
        <v>684</v>
      </c>
      <c r="O182" s="30" t="s">
        <v>65</v>
      </c>
      <c r="P182" s="31" t="s">
        <v>66</v>
      </c>
    </row>
    <row r="183" spans="1:16" s="3" customFormat="1" ht="42.75" customHeight="1">
      <c r="A183" s="20">
        <v>178</v>
      </c>
      <c r="B183" s="20" t="s">
        <v>757</v>
      </c>
      <c r="C183" s="20" t="s">
        <v>758</v>
      </c>
      <c r="D183" s="21" t="s">
        <v>759</v>
      </c>
      <c r="E183" s="20" t="s">
        <v>69</v>
      </c>
      <c r="F183" s="22" t="s">
        <v>760</v>
      </c>
      <c r="G183" s="23">
        <v>6.2</v>
      </c>
      <c r="H183" s="23">
        <f t="shared" si="4"/>
        <v>6.2</v>
      </c>
      <c r="I183" s="23">
        <f t="shared" si="5"/>
        <v>6.2</v>
      </c>
      <c r="J183" s="20"/>
      <c r="K183" s="20"/>
      <c r="L183" s="28"/>
      <c r="M183" s="29"/>
      <c r="N183" s="20" t="s">
        <v>684</v>
      </c>
      <c r="O183" s="30" t="s">
        <v>65</v>
      </c>
      <c r="P183" s="31" t="s">
        <v>66</v>
      </c>
    </row>
    <row r="184" spans="1:16" s="3" customFormat="1" ht="55.5" customHeight="1">
      <c r="A184" s="20">
        <v>179</v>
      </c>
      <c r="B184" s="20" t="s">
        <v>761</v>
      </c>
      <c r="C184" s="20" t="s">
        <v>762</v>
      </c>
      <c r="D184" s="21" t="s">
        <v>763</v>
      </c>
      <c r="E184" s="20" t="s">
        <v>63</v>
      </c>
      <c r="F184" s="22" t="s">
        <v>764</v>
      </c>
      <c r="G184" s="23">
        <v>67.006</v>
      </c>
      <c r="H184" s="23">
        <f t="shared" si="4"/>
        <v>67.006</v>
      </c>
      <c r="I184" s="23">
        <f t="shared" si="5"/>
        <v>67.006</v>
      </c>
      <c r="J184" s="20"/>
      <c r="K184" s="20"/>
      <c r="L184" s="28"/>
      <c r="M184" s="29"/>
      <c r="N184" s="20" t="s">
        <v>762</v>
      </c>
      <c r="O184" s="30" t="s">
        <v>65</v>
      </c>
      <c r="P184" s="31" t="s">
        <v>66</v>
      </c>
    </row>
    <row r="185" spans="1:16" s="3" customFormat="1" ht="42.75" customHeight="1">
      <c r="A185" s="20">
        <v>180</v>
      </c>
      <c r="B185" s="20" t="s">
        <v>765</v>
      </c>
      <c r="C185" s="20" t="s">
        <v>766</v>
      </c>
      <c r="D185" s="21" t="s">
        <v>767</v>
      </c>
      <c r="E185" s="20" t="s">
        <v>69</v>
      </c>
      <c r="F185" s="22" t="s">
        <v>768</v>
      </c>
      <c r="G185" s="23">
        <v>4.6</v>
      </c>
      <c r="H185" s="23">
        <f t="shared" si="4"/>
        <v>4.6</v>
      </c>
      <c r="I185" s="23">
        <f t="shared" si="5"/>
        <v>4.6</v>
      </c>
      <c r="J185" s="20"/>
      <c r="K185" s="20"/>
      <c r="L185" s="28"/>
      <c r="M185" s="29"/>
      <c r="N185" s="20" t="s">
        <v>762</v>
      </c>
      <c r="O185" s="30" t="s">
        <v>65</v>
      </c>
      <c r="P185" s="31" t="s">
        <v>66</v>
      </c>
    </row>
    <row r="186" spans="1:16" s="3" customFormat="1" ht="42.75" customHeight="1">
      <c r="A186" s="20">
        <v>181</v>
      </c>
      <c r="B186" s="20" t="s">
        <v>769</v>
      </c>
      <c r="C186" s="20" t="s">
        <v>770</v>
      </c>
      <c r="D186" s="21" t="s">
        <v>771</v>
      </c>
      <c r="E186" s="20" t="s">
        <v>69</v>
      </c>
      <c r="F186" s="22" t="s">
        <v>772</v>
      </c>
      <c r="G186" s="23">
        <v>12.6</v>
      </c>
      <c r="H186" s="23">
        <f t="shared" si="4"/>
        <v>12.6</v>
      </c>
      <c r="I186" s="23">
        <f t="shared" si="5"/>
        <v>12.6</v>
      </c>
      <c r="J186" s="20"/>
      <c r="K186" s="20"/>
      <c r="L186" s="28"/>
      <c r="M186" s="29"/>
      <c r="N186" s="20" t="s">
        <v>762</v>
      </c>
      <c r="O186" s="30" t="s">
        <v>65</v>
      </c>
      <c r="P186" s="31" t="s">
        <v>66</v>
      </c>
    </row>
    <row r="187" spans="1:16" s="3" customFormat="1" ht="58.5" customHeight="1">
      <c r="A187" s="20">
        <v>182</v>
      </c>
      <c r="B187" s="20" t="s">
        <v>773</v>
      </c>
      <c r="C187" s="20" t="s">
        <v>774</v>
      </c>
      <c r="D187" s="21" t="s">
        <v>775</v>
      </c>
      <c r="E187" s="20" t="s">
        <v>69</v>
      </c>
      <c r="F187" s="22" t="s">
        <v>776</v>
      </c>
      <c r="G187" s="23">
        <v>9</v>
      </c>
      <c r="H187" s="23">
        <f t="shared" si="4"/>
        <v>9</v>
      </c>
      <c r="I187" s="23">
        <f t="shared" si="5"/>
        <v>9</v>
      </c>
      <c r="J187" s="20"/>
      <c r="K187" s="20"/>
      <c r="L187" s="28"/>
      <c r="M187" s="29"/>
      <c r="N187" s="20" t="s">
        <v>762</v>
      </c>
      <c r="O187" s="30" t="s">
        <v>65</v>
      </c>
      <c r="P187" s="31" t="s">
        <v>66</v>
      </c>
    </row>
    <row r="188" spans="1:16" s="3" customFormat="1" ht="42.75" customHeight="1">
      <c r="A188" s="20">
        <v>183</v>
      </c>
      <c r="B188" s="20" t="s">
        <v>777</v>
      </c>
      <c r="C188" s="20" t="s">
        <v>778</v>
      </c>
      <c r="D188" s="21" t="s">
        <v>779</v>
      </c>
      <c r="E188" s="20" t="s">
        <v>69</v>
      </c>
      <c r="F188" s="22" t="s">
        <v>780</v>
      </c>
      <c r="G188" s="23">
        <v>6</v>
      </c>
      <c r="H188" s="23">
        <f t="shared" si="4"/>
        <v>6</v>
      </c>
      <c r="I188" s="23">
        <f t="shared" si="5"/>
        <v>6</v>
      </c>
      <c r="J188" s="20"/>
      <c r="K188" s="20"/>
      <c r="L188" s="28"/>
      <c r="M188" s="29"/>
      <c r="N188" s="20" t="s">
        <v>762</v>
      </c>
      <c r="O188" s="30" t="s">
        <v>65</v>
      </c>
      <c r="P188" s="31" t="s">
        <v>66</v>
      </c>
    </row>
    <row r="189" spans="1:16" s="3" customFormat="1" ht="60" customHeight="1">
      <c r="A189" s="20">
        <v>184</v>
      </c>
      <c r="B189" s="20" t="s">
        <v>781</v>
      </c>
      <c r="C189" s="20" t="s">
        <v>782</v>
      </c>
      <c r="D189" s="21" t="s">
        <v>783</v>
      </c>
      <c r="E189" s="20" t="s">
        <v>69</v>
      </c>
      <c r="F189" s="22" t="s">
        <v>784</v>
      </c>
      <c r="G189" s="23">
        <v>19.4</v>
      </c>
      <c r="H189" s="23">
        <f t="shared" si="4"/>
        <v>19.4</v>
      </c>
      <c r="I189" s="23">
        <f t="shared" si="5"/>
        <v>19.4</v>
      </c>
      <c r="J189" s="20"/>
      <c r="K189" s="20"/>
      <c r="L189" s="28"/>
      <c r="M189" s="29"/>
      <c r="N189" s="20" t="s">
        <v>762</v>
      </c>
      <c r="O189" s="30" t="s">
        <v>65</v>
      </c>
      <c r="P189" s="31" t="s">
        <v>66</v>
      </c>
    </row>
    <row r="190" spans="1:16" s="3" customFormat="1" ht="42.75" customHeight="1">
      <c r="A190" s="20">
        <v>185</v>
      </c>
      <c r="B190" s="20" t="s">
        <v>785</v>
      </c>
      <c r="C190" s="20" t="s">
        <v>786</v>
      </c>
      <c r="D190" s="21" t="s">
        <v>787</v>
      </c>
      <c r="E190" s="20" t="s">
        <v>69</v>
      </c>
      <c r="F190" s="22" t="s">
        <v>788</v>
      </c>
      <c r="G190" s="23">
        <v>4.6</v>
      </c>
      <c r="H190" s="23">
        <f t="shared" si="4"/>
        <v>4.6</v>
      </c>
      <c r="I190" s="23">
        <f t="shared" si="5"/>
        <v>4.6</v>
      </c>
      <c r="J190" s="20"/>
      <c r="K190" s="20"/>
      <c r="L190" s="28"/>
      <c r="M190" s="29"/>
      <c r="N190" s="20" t="s">
        <v>762</v>
      </c>
      <c r="O190" s="30" t="s">
        <v>65</v>
      </c>
      <c r="P190" s="31" t="s">
        <v>66</v>
      </c>
    </row>
    <row r="191" spans="1:16" s="3" customFormat="1" ht="42.75" customHeight="1">
      <c r="A191" s="20">
        <v>186</v>
      </c>
      <c r="B191" s="20" t="s">
        <v>789</v>
      </c>
      <c r="C191" s="20" t="s">
        <v>790</v>
      </c>
      <c r="D191" s="21" t="s">
        <v>791</v>
      </c>
      <c r="E191" s="20" t="s">
        <v>69</v>
      </c>
      <c r="F191" s="22" t="s">
        <v>792</v>
      </c>
      <c r="G191" s="23">
        <v>18</v>
      </c>
      <c r="H191" s="23">
        <f t="shared" si="4"/>
        <v>18</v>
      </c>
      <c r="I191" s="23">
        <f t="shared" si="5"/>
        <v>18</v>
      </c>
      <c r="J191" s="20"/>
      <c r="K191" s="20"/>
      <c r="L191" s="28"/>
      <c r="M191" s="29"/>
      <c r="N191" s="20" t="s">
        <v>762</v>
      </c>
      <c r="O191" s="30" t="s">
        <v>65</v>
      </c>
      <c r="P191" s="31" t="s">
        <v>66</v>
      </c>
    </row>
    <row r="192" spans="1:16" s="3" customFormat="1" ht="42.75" customHeight="1">
      <c r="A192" s="20">
        <v>187</v>
      </c>
      <c r="B192" s="20" t="s">
        <v>793</v>
      </c>
      <c r="C192" s="20" t="s">
        <v>794</v>
      </c>
      <c r="D192" s="21" t="s">
        <v>795</v>
      </c>
      <c r="E192" s="20" t="s">
        <v>69</v>
      </c>
      <c r="F192" s="22" t="s">
        <v>796</v>
      </c>
      <c r="G192" s="23">
        <v>11.2</v>
      </c>
      <c r="H192" s="23">
        <f t="shared" si="4"/>
        <v>11.2</v>
      </c>
      <c r="I192" s="23">
        <f t="shared" si="5"/>
        <v>11.2</v>
      </c>
      <c r="J192" s="20"/>
      <c r="K192" s="20"/>
      <c r="L192" s="28"/>
      <c r="M192" s="29"/>
      <c r="N192" s="20" t="s">
        <v>762</v>
      </c>
      <c r="O192" s="30" t="s">
        <v>65</v>
      </c>
      <c r="P192" s="31" t="s">
        <v>66</v>
      </c>
    </row>
    <row r="193" spans="1:16" s="3" customFormat="1" ht="42.75" customHeight="1">
      <c r="A193" s="20">
        <v>188</v>
      </c>
      <c r="B193" s="20" t="s">
        <v>797</v>
      </c>
      <c r="C193" s="20" t="s">
        <v>798</v>
      </c>
      <c r="D193" s="21" t="s">
        <v>799</v>
      </c>
      <c r="E193" s="20" t="s">
        <v>69</v>
      </c>
      <c r="F193" s="22" t="s">
        <v>800</v>
      </c>
      <c r="G193" s="23">
        <v>11.8</v>
      </c>
      <c r="H193" s="23">
        <f t="shared" si="4"/>
        <v>11.8</v>
      </c>
      <c r="I193" s="23">
        <f t="shared" si="5"/>
        <v>11.8</v>
      </c>
      <c r="J193" s="20"/>
      <c r="K193" s="20"/>
      <c r="L193" s="28"/>
      <c r="M193" s="29"/>
      <c r="N193" s="20" t="s">
        <v>762</v>
      </c>
      <c r="O193" s="30" t="s">
        <v>65</v>
      </c>
      <c r="P193" s="31" t="s">
        <v>66</v>
      </c>
    </row>
    <row r="194" spans="1:16" s="3" customFormat="1" ht="42.75" customHeight="1">
      <c r="A194" s="20">
        <v>189</v>
      </c>
      <c r="B194" s="20" t="s">
        <v>801</v>
      </c>
      <c r="C194" s="20" t="s">
        <v>802</v>
      </c>
      <c r="D194" s="21" t="s">
        <v>803</v>
      </c>
      <c r="E194" s="20" t="s">
        <v>69</v>
      </c>
      <c r="F194" s="22" t="s">
        <v>804</v>
      </c>
      <c r="G194" s="23">
        <v>16.6</v>
      </c>
      <c r="H194" s="23">
        <f t="shared" si="4"/>
        <v>16.6</v>
      </c>
      <c r="I194" s="23">
        <f t="shared" si="5"/>
        <v>16.6</v>
      </c>
      <c r="J194" s="20"/>
      <c r="K194" s="20"/>
      <c r="L194" s="28"/>
      <c r="M194" s="29"/>
      <c r="N194" s="20" t="s">
        <v>762</v>
      </c>
      <c r="O194" s="30" t="s">
        <v>65</v>
      </c>
      <c r="P194" s="31" t="s">
        <v>66</v>
      </c>
    </row>
    <row r="195" spans="1:16" s="3" customFormat="1" ht="42.75" customHeight="1">
      <c r="A195" s="20">
        <v>190</v>
      </c>
      <c r="B195" s="20" t="s">
        <v>805</v>
      </c>
      <c r="C195" s="20" t="s">
        <v>806</v>
      </c>
      <c r="D195" s="21" t="s">
        <v>807</v>
      </c>
      <c r="E195" s="20" t="s">
        <v>69</v>
      </c>
      <c r="F195" s="22" t="s">
        <v>808</v>
      </c>
      <c r="G195" s="23">
        <v>10.6</v>
      </c>
      <c r="H195" s="23">
        <f t="shared" si="4"/>
        <v>10.6</v>
      </c>
      <c r="I195" s="23">
        <f t="shared" si="5"/>
        <v>10.6</v>
      </c>
      <c r="J195" s="20"/>
      <c r="K195" s="20"/>
      <c r="L195" s="28"/>
      <c r="M195" s="29"/>
      <c r="N195" s="20" t="s">
        <v>762</v>
      </c>
      <c r="O195" s="30" t="s">
        <v>65</v>
      </c>
      <c r="P195" s="31" t="s">
        <v>66</v>
      </c>
    </row>
    <row r="196" spans="1:16" s="3" customFormat="1" ht="42.75" customHeight="1">
      <c r="A196" s="20">
        <v>191</v>
      </c>
      <c r="B196" s="20" t="s">
        <v>809</v>
      </c>
      <c r="C196" s="20" t="s">
        <v>810</v>
      </c>
      <c r="D196" s="21" t="s">
        <v>811</v>
      </c>
      <c r="E196" s="20" t="s">
        <v>69</v>
      </c>
      <c r="F196" s="22" t="s">
        <v>812</v>
      </c>
      <c r="G196" s="23">
        <v>9.6</v>
      </c>
      <c r="H196" s="23">
        <f t="shared" si="4"/>
        <v>9.6</v>
      </c>
      <c r="I196" s="23">
        <f t="shared" si="5"/>
        <v>9.6</v>
      </c>
      <c r="J196" s="20"/>
      <c r="K196" s="20"/>
      <c r="L196" s="28"/>
      <c r="M196" s="29"/>
      <c r="N196" s="20" t="s">
        <v>762</v>
      </c>
      <c r="O196" s="30" t="s">
        <v>65</v>
      </c>
      <c r="P196" s="31" t="s">
        <v>66</v>
      </c>
    </row>
    <row r="197" spans="1:16" s="3" customFormat="1" ht="42.75" customHeight="1">
      <c r="A197" s="20">
        <v>192</v>
      </c>
      <c r="B197" s="20" t="s">
        <v>813</v>
      </c>
      <c r="C197" s="20" t="s">
        <v>814</v>
      </c>
      <c r="D197" s="21" t="s">
        <v>815</v>
      </c>
      <c r="E197" s="20" t="s">
        <v>69</v>
      </c>
      <c r="F197" s="22" t="s">
        <v>816</v>
      </c>
      <c r="G197" s="23">
        <v>8.6</v>
      </c>
      <c r="H197" s="23">
        <f t="shared" si="4"/>
        <v>8.6</v>
      </c>
      <c r="I197" s="23">
        <f t="shared" si="5"/>
        <v>8.6</v>
      </c>
      <c r="J197" s="20"/>
      <c r="K197" s="20"/>
      <c r="L197" s="28"/>
      <c r="M197" s="29"/>
      <c r="N197" s="20" t="s">
        <v>762</v>
      </c>
      <c r="O197" s="30" t="s">
        <v>65</v>
      </c>
      <c r="P197" s="31" t="s">
        <v>66</v>
      </c>
    </row>
    <row r="198" spans="1:16" s="3" customFormat="1" ht="42.75" customHeight="1">
      <c r="A198" s="20">
        <v>193</v>
      </c>
      <c r="B198" s="20" t="s">
        <v>817</v>
      </c>
      <c r="C198" s="20" t="s">
        <v>818</v>
      </c>
      <c r="D198" s="21" t="s">
        <v>819</v>
      </c>
      <c r="E198" s="20" t="s">
        <v>69</v>
      </c>
      <c r="F198" s="22" t="s">
        <v>820</v>
      </c>
      <c r="G198" s="23">
        <v>3.4</v>
      </c>
      <c r="H198" s="23">
        <f aca="true" t="shared" si="6" ref="H198:H261">G198</f>
        <v>3.4</v>
      </c>
      <c r="I198" s="23">
        <f t="shared" si="5"/>
        <v>3.4</v>
      </c>
      <c r="J198" s="20"/>
      <c r="K198" s="20"/>
      <c r="L198" s="28"/>
      <c r="M198" s="29"/>
      <c r="N198" s="20" t="s">
        <v>762</v>
      </c>
      <c r="O198" s="30" t="s">
        <v>65</v>
      </c>
      <c r="P198" s="31" t="s">
        <v>66</v>
      </c>
    </row>
    <row r="199" spans="1:16" s="3" customFormat="1" ht="42.75" customHeight="1">
      <c r="A199" s="20">
        <v>194</v>
      </c>
      <c r="B199" s="20" t="s">
        <v>821</v>
      </c>
      <c r="C199" s="20" t="s">
        <v>822</v>
      </c>
      <c r="D199" s="21" t="s">
        <v>823</v>
      </c>
      <c r="E199" s="20" t="s">
        <v>69</v>
      </c>
      <c r="F199" s="22" t="s">
        <v>824</v>
      </c>
      <c r="G199" s="23">
        <v>6</v>
      </c>
      <c r="H199" s="23">
        <f t="shared" si="6"/>
        <v>6</v>
      </c>
      <c r="I199" s="23">
        <f aca="true" t="shared" si="7" ref="I199:I262">H199</f>
        <v>6</v>
      </c>
      <c r="J199" s="20"/>
      <c r="K199" s="20"/>
      <c r="L199" s="28"/>
      <c r="M199" s="29"/>
      <c r="N199" s="20" t="s">
        <v>762</v>
      </c>
      <c r="O199" s="30" t="s">
        <v>65</v>
      </c>
      <c r="P199" s="31" t="s">
        <v>66</v>
      </c>
    </row>
    <row r="200" spans="1:16" s="3" customFormat="1" ht="42.75" customHeight="1">
      <c r="A200" s="20">
        <v>195</v>
      </c>
      <c r="B200" s="20" t="s">
        <v>825</v>
      </c>
      <c r="C200" s="20" t="s">
        <v>826</v>
      </c>
      <c r="D200" s="21" t="s">
        <v>827</v>
      </c>
      <c r="E200" s="20" t="s">
        <v>69</v>
      </c>
      <c r="F200" s="22" t="s">
        <v>828</v>
      </c>
      <c r="G200" s="23">
        <v>4.2</v>
      </c>
      <c r="H200" s="23">
        <f t="shared" si="6"/>
        <v>4.2</v>
      </c>
      <c r="I200" s="23">
        <f t="shared" si="7"/>
        <v>4.2</v>
      </c>
      <c r="J200" s="20"/>
      <c r="K200" s="20"/>
      <c r="L200" s="28"/>
      <c r="M200" s="29"/>
      <c r="N200" s="20" t="s">
        <v>762</v>
      </c>
      <c r="O200" s="30" t="s">
        <v>65</v>
      </c>
      <c r="P200" s="31" t="s">
        <v>66</v>
      </c>
    </row>
    <row r="201" spans="1:16" s="3" customFormat="1" ht="42.75" customHeight="1">
      <c r="A201" s="20">
        <v>196</v>
      </c>
      <c r="B201" s="20" t="s">
        <v>829</v>
      </c>
      <c r="C201" s="20" t="s">
        <v>830</v>
      </c>
      <c r="D201" s="21" t="s">
        <v>831</v>
      </c>
      <c r="E201" s="20" t="s">
        <v>63</v>
      </c>
      <c r="F201" s="22" t="s">
        <v>832</v>
      </c>
      <c r="G201" s="23">
        <v>295.3334</v>
      </c>
      <c r="H201" s="23">
        <f t="shared" si="6"/>
        <v>295.3334</v>
      </c>
      <c r="I201" s="23">
        <f t="shared" si="7"/>
        <v>295.3334</v>
      </c>
      <c r="J201" s="20"/>
      <c r="K201" s="20"/>
      <c r="L201" s="28"/>
      <c r="M201" s="29"/>
      <c r="N201" s="20" t="s">
        <v>830</v>
      </c>
      <c r="O201" s="30" t="s">
        <v>65</v>
      </c>
      <c r="P201" s="31" t="s">
        <v>66</v>
      </c>
    </row>
    <row r="202" spans="1:16" s="3" customFormat="1" ht="57" customHeight="1">
      <c r="A202" s="20">
        <v>197</v>
      </c>
      <c r="B202" s="20" t="s">
        <v>833</v>
      </c>
      <c r="C202" s="20" t="s">
        <v>834</v>
      </c>
      <c r="D202" s="21" t="s">
        <v>835</v>
      </c>
      <c r="E202" s="20" t="s">
        <v>69</v>
      </c>
      <c r="F202" s="22" t="s">
        <v>836</v>
      </c>
      <c r="G202" s="23">
        <v>21</v>
      </c>
      <c r="H202" s="23">
        <f t="shared" si="6"/>
        <v>21</v>
      </c>
      <c r="I202" s="23">
        <f t="shared" si="7"/>
        <v>21</v>
      </c>
      <c r="J202" s="20"/>
      <c r="K202" s="20"/>
      <c r="L202" s="28"/>
      <c r="M202" s="29"/>
      <c r="N202" s="20" t="s">
        <v>830</v>
      </c>
      <c r="O202" s="30" t="s">
        <v>65</v>
      </c>
      <c r="P202" s="31" t="s">
        <v>66</v>
      </c>
    </row>
    <row r="203" spans="1:16" s="3" customFormat="1" ht="42.75" customHeight="1">
      <c r="A203" s="20">
        <v>198</v>
      </c>
      <c r="B203" s="20" t="s">
        <v>837</v>
      </c>
      <c r="C203" s="20" t="s">
        <v>838</v>
      </c>
      <c r="D203" s="21" t="s">
        <v>839</v>
      </c>
      <c r="E203" s="20" t="s">
        <v>69</v>
      </c>
      <c r="F203" s="22" t="s">
        <v>840</v>
      </c>
      <c r="G203" s="23">
        <v>13.6</v>
      </c>
      <c r="H203" s="23">
        <f t="shared" si="6"/>
        <v>13.6</v>
      </c>
      <c r="I203" s="23">
        <f t="shared" si="7"/>
        <v>13.6</v>
      </c>
      <c r="J203" s="20"/>
      <c r="K203" s="20"/>
      <c r="L203" s="28"/>
      <c r="M203" s="29"/>
      <c r="N203" s="20" t="s">
        <v>830</v>
      </c>
      <c r="O203" s="30" t="s">
        <v>65</v>
      </c>
      <c r="P203" s="31" t="s">
        <v>66</v>
      </c>
    </row>
    <row r="204" spans="1:16" s="3" customFormat="1" ht="42.75" customHeight="1">
      <c r="A204" s="20">
        <v>199</v>
      </c>
      <c r="B204" s="20" t="s">
        <v>841</v>
      </c>
      <c r="C204" s="20" t="s">
        <v>842</v>
      </c>
      <c r="D204" s="21" t="s">
        <v>843</v>
      </c>
      <c r="E204" s="20" t="s">
        <v>69</v>
      </c>
      <c r="F204" s="22" t="s">
        <v>844</v>
      </c>
      <c r="G204" s="23">
        <v>27.2</v>
      </c>
      <c r="H204" s="23">
        <f t="shared" si="6"/>
        <v>27.2</v>
      </c>
      <c r="I204" s="23">
        <f t="shared" si="7"/>
        <v>27.2</v>
      </c>
      <c r="J204" s="20"/>
      <c r="K204" s="20"/>
      <c r="L204" s="28"/>
      <c r="M204" s="29"/>
      <c r="N204" s="20" t="s">
        <v>830</v>
      </c>
      <c r="O204" s="30" t="s">
        <v>65</v>
      </c>
      <c r="P204" s="31" t="s">
        <v>66</v>
      </c>
    </row>
    <row r="205" spans="1:16" s="3" customFormat="1" ht="42.75" customHeight="1">
      <c r="A205" s="20">
        <v>200</v>
      </c>
      <c r="B205" s="20" t="s">
        <v>845</v>
      </c>
      <c r="C205" s="20" t="s">
        <v>846</v>
      </c>
      <c r="D205" s="21" t="s">
        <v>847</v>
      </c>
      <c r="E205" s="20" t="s">
        <v>69</v>
      </c>
      <c r="F205" s="22" t="s">
        <v>848</v>
      </c>
      <c r="G205" s="23">
        <v>23.4</v>
      </c>
      <c r="H205" s="23">
        <f t="shared" si="6"/>
        <v>23.4</v>
      </c>
      <c r="I205" s="23">
        <f t="shared" si="7"/>
        <v>23.4</v>
      </c>
      <c r="J205" s="20"/>
      <c r="K205" s="20"/>
      <c r="L205" s="28"/>
      <c r="M205" s="29"/>
      <c r="N205" s="20" t="s">
        <v>830</v>
      </c>
      <c r="O205" s="30" t="s">
        <v>65</v>
      </c>
      <c r="P205" s="31" t="s">
        <v>66</v>
      </c>
    </row>
    <row r="206" spans="1:16" s="3" customFormat="1" ht="51.75" customHeight="1">
      <c r="A206" s="20">
        <v>201</v>
      </c>
      <c r="B206" s="20" t="s">
        <v>849</v>
      </c>
      <c r="C206" s="20" t="s">
        <v>850</v>
      </c>
      <c r="D206" s="21" t="s">
        <v>851</v>
      </c>
      <c r="E206" s="20" t="s">
        <v>69</v>
      </c>
      <c r="F206" s="22" t="s">
        <v>852</v>
      </c>
      <c r="G206" s="23">
        <v>10.6</v>
      </c>
      <c r="H206" s="23">
        <f t="shared" si="6"/>
        <v>10.6</v>
      </c>
      <c r="I206" s="23">
        <f t="shared" si="7"/>
        <v>10.6</v>
      </c>
      <c r="J206" s="20"/>
      <c r="K206" s="20"/>
      <c r="L206" s="28"/>
      <c r="M206" s="29"/>
      <c r="N206" s="20" t="s">
        <v>830</v>
      </c>
      <c r="O206" s="30" t="s">
        <v>65</v>
      </c>
      <c r="P206" s="31" t="s">
        <v>66</v>
      </c>
    </row>
    <row r="207" spans="1:16" s="3" customFormat="1" ht="42.75" customHeight="1">
      <c r="A207" s="20">
        <v>202</v>
      </c>
      <c r="B207" s="20" t="s">
        <v>853</v>
      </c>
      <c r="C207" s="20" t="s">
        <v>854</v>
      </c>
      <c r="D207" s="21" t="s">
        <v>855</v>
      </c>
      <c r="E207" s="20" t="s">
        <v>69</v>
      </c>
      <c r="F207" s="22" t="s">
        <v>856</v>
      </c>
      <c r="G207" s="23">
        <v>15</v>
      </c>
      <c r="H207" s="23">
        <f t="shared" si="6"/>
        <v>15</v>
      </c>
      <c r="I207" s="23">
        <f t="shared" si="7"/>
        <v>15</v>
      </c>
      <c r="J207" s="20"/>
      <c r="K207" s="20"/>
      <c r="L207" s="28"/>
      <c r="M207" s="29"/>
      <c r="N207" s="20" t="s">
        <v>830</v>
      </c>
      <c r="O207" s="30" t="s">
        <v>65</v>
      </c>
      <c r="P207" s="31" t="s">
        <v>66</v>
      </c>
    </row>
    <row r="208" spans="1:16" s="3" customFormat="1" ht="42.75" customHeight="1">
      <c r="A208" s="20">
        <v>203</v>
      </c>
      <c r="B208" s="20" t="s">
        <v>857</v>
      </c>
      <c r="C208" s="20" t="s">
        <v>858</v>
      </c>
      <c r="D208" s="21" t="s">
        <v>859</v>
      </c>
      <c r="E208" s="20" t="s">
        <v>69</v>
      </c>
      <c r="F208" s="22" t="s">
        <v>860</v>
      </c>
      <c r="G208" s="23">
        <v>22.6</v>
      </c>
      <c r="H208" s="23">
        <f t="shared" si="6"/>
        <v>22.6</v>
      </c>
      <c r="I208" s="23">
        <f t="shared" si="7"/>
        <v>22.6</v>
      </c>
      <c r="J208" s="20"/>
      <c r="K208" s="20"/>
      <c r="L208" s="28"/>
      <c r="M208" s="29"/>
      <c r="N208" s="20" t="s">
        <v>830</v>
      </c>
      <c r="O208" s="30" t="s">
        <v>65</v>
      </c>
      <c r="P208" s="31" t="s">
        <v>66</v>
      </c>
    </row>
    <row r="209" spans="1:16" s="3" customFormat="1" ht="42.75" customHeight="1">
      <c r="A209" s="20">
        <v>204</v>
      </c>
      <c r="B209" s="20" t="s">
        <v>861</v>
      </c>
      <c r="C209" s="20" t="s">
        <v>862</v>
      </c>
      <c r="D209" s="21" t="s">
        <v>863</v>
      </c>
      <c r="E209" s="20" t="s">
        <v>69</v>
      </c>
      <c r="F209" s="22" t="s">
        <v>864</v>
      </c>
      <c r="G209" s="23">
        <v>11.8</v>
      </c>
      <c r="H209" s="23">
        <f t="shared" si="6"/>
        <v>11.8</v>
      </c>
      <c r="I209" s="23">
        <f t="shared" si="7"/>
        <v>11.8</v>
      </c>
      <c r="J209" s="20"/>
      <c r="K209" s="20"/>
      <c r="L209" s="28"/>
      <c r="M209" s="29"/>
      <c r="N209" s="20" t="s">
        <v>830</v>
      </c>
      <c r="O209" s="30" t="s">
        <v>65</v>
      </c>
      <c r="P209" s="31" t="s">
        <v>66</v>
      </c>
    </row>
    <row r="210" spans="1:16" s="3" customFormat="1" ht="42.75" customHeight="1">
      <c r="A210" s="20">
        <v>205</v>
      </c>
      <c r="B210" s="20" t="s">
        <v>865</v>
      </c>
      <c r="C210" s="20" t="s">
        <v>866</v>
      </c>
      <c r="D210" s="21" t="s">
        <v>867</v>
      </c>
      <c r="E210" s="20" t="s">
        <v>69</v>
      </c>
      <c r="F210" s="22" t="s">
        <v>868</v>
      </c>
      <c r="G210" s="23">
        <v>18.2</v>
      </c>
      <c r="H210" s="23">
        <f t="shared" si="6"/>
        <v>18.2</v>
      </c>
      <c r="I210" s="23">
        <f t="shared" si="7"/>
        <v>18.2</v>
      </c>
      <c r="J210" s="20"/>
      <c r="K210" s="20"/>
      <c r="L210" s="28"/>
      <c r="M210" s="29"/>
      <c r="N210" s="20" t="s">
        <v>830</v>
      </c>
      <c r="O210" s="30" t="s">
        <v>65</v>
      </c>
      <c r="P210" s="31" t="s">
        <v>66</v>
      </c>
    </row>
    <row r="211" spans="1:16" s="3" customFormat="1" ht="42.75" customHeight="1">
      <c r="A211" s="20">
        <v>206</v>
      </c>
      <c r="B211" s="20" t="s">
        <v>869</v>
      </c>
      <c r="C211" s="20" t="s">
        <v>870</v>
      </c>
      <c r="D211" s="21" t="s">
        <v>871</v>
      </c>
      <c r="E211" s="20" t="s">
        <v>63</v>
      </c>
      <c r="F211" s="22" t="s">
        <v>872</v>
      </c>
      <c r="G211" s="23">
        <v>303.9725</v>
      </c>
      <c r="H211" s="23">
        <f t="shared" si="6"/>
        <v>303.9725</v>
      </c>
      <c r="I211" s="23">
        <f t="shared" si="7"/>
        <v>303.9725</v>
      </c>
      <c r="J211" s="20"/>
      <c r="K211" s="20"/>
      <c r="L211" s="28"/>
      <c r="M211" s="29"/>
      <c r="N211" s="20" t="s">
        <v>870</v>
      </c>
      <c r="O211" s="30" t="s">
        <v>65</v>
      </c>
      <c r="P211" s="31" t="s">
        <v>66</v>
      </c>
    </row>
    <row r="212" spans="1:16" s="3" customFormat="1" ht="42.75" customHeight="1">
      <c r="A212" s="20">
        <v>207</v>
      </c>
      <c r="B212" s="20" t="s">
        <v>873</v>
      </c>
      <c r="C212" s="20" t="s">
        <v>874</v>
      </c>
      <c r="D212" s="21" t="s">
        <v>875</v>
      </c>
      <c r="E212" s="20" t="s">
        <v>69</v>
      </c>
      <c r="F212" s="22" t="s">
        <v>876</v>
      </c>
      <c r="G212" s="23">
        <v>3.8</v>
      </c>
      <c r="H212" s="23">
        <f t="shared" si="6"/>
        <v>3.8</v>
      </c>
      <c r="I212" s="23">
        <f t="shared" si="7"/>
        <v>3.8</v>
      </c>
      <c r="J212" s="20"/>
      <c r="K212" s="20"/>
      <c r="L212" s="28"/>
      <c r="M212" s="29"/>
      <c r="N212" s="20" t="s">
        <v>870</v>
      </c>
      <c r="O212" s="30" t="s">
        <v>65</v>
      </c>
      <c r="P212" s="31" t="s">
        <v>66</v>
      </c>
    </row>
    <row r="213" spans="1:16" s="3" customFormat="1" ht="42.75" customHeight="1">
      <c r="A213" s="20">
        <v>208</v>
      </c>
      <c r="B213" s="20" t="s">
        <v>877</v>
      </c>
      <c r="C213" s="20" t="s">
        <v>878</v>
      </c>
      <c r="D213" s="21" t="s">
        <v>879</v>
      </c>
      <c r="E213" s="20" t="s">
        <v>69</v>
      </c>
      <c r="F213" s="22" t="s">
        <v>880</v>
      </c>
      <c r="G213" s="23">
        <v>13.6</v>
      </c>
      <c r="H213" s="23">
        <f t="shared" si="6"/>
        <v>13.6</v>
      </c>
      <c r="I213" s="23">
        <f t="shared" si="7"/>
        <v>13.6</v>
      </c>
      <c r="J213" s="20"/>
      <c r="K213" s="20"/>
      <c r="L213" s="28"/>
      <c r="M213" s="29"/>
      <c r="N213" s="20" t="s">
        <v>870</v>
      </c>
      <c r="O213" s="30" t="s">
        <v>65</v>
      </c>
      <c r="P213" s="31" t="s">
        <v>66</v>
      </c>
    </row>
    <row r="214" spans="1:16" s="3" customFormat="1" ht="42.75" customHeight="1">
      <c r="A214" s="20">
        <v>209</v>
      </c>
      <c r="B214" s="20" t="s">
        <v>881</v>
      </c>
      <c r="C214" s="20" t="s">
        <v>882</v>
      </c>
      <c r="D214" s="21" t="s">
        <v>883</v>
      </c>
      <c r="E214" s="20" t="s">
        <v>69</v>
      </c>
      <c r="F214" s="22" t="s">
        <v>884</v>
      </c>
      <c r="G214" s="23">
        <v>9.4</v>
      </c>
      <c r="H214" s="23">
        <f t="shared" si="6"/>
        <v>9.4</v>
      </c>
      <c r="I214" s="23">
        <f t="shared" si="7"/>
        <v>9.4</v>
      </c>
      <c r="J214" s="20"/>
      <c r="K214" s="20"/>
      <c r="L214" s="28"/>
      <c r="M214" s="29"/>
      <c r="N214" s="20" t="s">
        <v>870</v>
      </c>
      <c r="O214" s="30" t="s">
        <v>65</v>
      </c>
      <c r="P214" s="31" t="s">
        <v>66</v>
      </c>
    </row>
    <row r="215" spans="1:16" s="3" customFormat="1" ht="42.75" customHeight="1">
      <c r="A215" s="20">
        <v>210</v>
      </c>
      <c r="B215" s="20" t="s">
        <v>885</v>
      </c>
      <c r="C215" s="20" t="s">
        <v>886</v>
      </c>
      <c r="D215" s="21" t="s">
        <v>887</v>
      </c>
      <c r="E215" s="20" t="s">
        <v>69</v>
      </c>
      <c r="F215" s="22" t="s">
        <v>888</v>
      </c>
      <c r="G215" s="23">
        <v>6.4</v>
      </c>
      <c r="H215" s="23">
        <f t="shared" si="6"/>
        <v>6.4</v>
      </c>
      <c r="I215" s="23">
        <f t="shared" si="7"/>
        <v>6.4</v>
      </c>
      <c r="J215" s="20"/>
      <c r="K215" s="20"/>
      <c r="L215" s="28"/>
      <c r="M215" s="29"/>
      <c r="N215" s="20" t="s">
        <v>870</v>
      </c>
      <c r="O215" s="30" t="s">
        <v>65</v>
      </c>
      <c r="P215" s="31" t="s">
        <v>66</v>
      </c>
    </row>
    <row r="216" spans="1:16" s="3" customFormat="1" ht="42.75" customHeight="1">
      <c r="A216" s="20">
        <v>211</v>
      </c>
      <c r="B216" s="20" t="s">
        <v>889</v>
      </c>
      <c r="C216" s="20" t="s">
        <v>890</v>
      </c>
      <c r="D216" s="21" t="s">
        <v>891</v>
      </c>
      <c r="E216" s="20" t="s">
        <v>69</v>
      </c>
      <c r="F216" s="22" t="s">
        <v>892</v>
      </c>
      <c r="G216" s="23">
        <v>13.4</v>
      </c>
      <c r="H216" s="23">
        <f t="shared" si="6"/>
        <v>13.4</v>
      </c>
      <c r="I216" s="23">
        <f t="shared" si="7"/>
        <v>13.4</v>
      </c>
      <c r="J216" s="20"/>
      <c r="K216" s="20"/>
      <c r="L216" s="28"/>
      <c r="M216" s="29"/>
      <c r="N216" s="20" t="s">
        <v>870</v>
      </c>
      <c r="O216" s="30" t="s">
        <v>65</v>
      </c>
      <c r="P216" s="31" t="s">
        <v>66</v>
      </c>
    </row>
    <row r="217" spans="1:16" s="3" customFormat="1" ht="42.75" customHeight="1">
      <c r="A217" s="20">
        <v>212</v>
      </c>
      <c r="B217" s="20" t="s">
        <v>893</v>
      </c>
      <c r="C217" s="20" t="s">
        <v>894</v>
      </c>
      <c r="D217" s="21" t="s">
        <v>895</v>
      </c>
      <c r="E217" s="20" t="s">
        <v>69</v>
      </c>
      <c r="F217" s="22" t="s">
        <v>896</v>
      </c>
      <c r="G217" s="23">
        <v>7</v>
      </c>
      <c r="H217" s="23">
        <f t="shared" si="6"/>
        <v>7</v>
      </c>
      <c r="I217" s="23">
        <f t="shared" si="7"/>
        <v>7</v>
      </c>
      <c r="J217" s="20"/>
      <c r="K217" s="20"/>
      <c r="L217" s="28"/>
      <c r="M217" s="29"/>
      <c r="N217" s="20" t="s">
        <v>870</v>
      </c>
      <c r="O217" s="30" t="s">
        <v>65</v>
      </c>
      <c r="P217" s="31" t="s">
        <v>66</v>
      </c>
    </row>
    <row r="218" spans="1:16" s="3" customFormat="1" ht="42.75" customHeight="1">
      <c r="A218" s="20">
        <v>213</v>
      </c>
      <c r="B218" s="20" t="s">
        <v>897</v>
      </c>
      <c r="C218" s="20" t="s">
        <v>898</v>
      </c>
      <c r="D218" s="21" t="s">
        <v>899</v>
      </c>
      <c r="E218" s="20" t="s">
        <v>69</v>
      </c>
      <c r="F218" s="22" t="s">
        <v>900</v>
      </c>
      <c r="G218" s="23">
        <v>7.4</v>
      </c>
      <c r="H218" s="23">
        <f t="shared" si="6"/>
        <v>7.4</v>
      </c>
      <c r="I218" s="23">
        <f t="shared" si="7"/>
        <v>7.4</v>
      </c>
      <c r="J218" s="20"/>
      <c r="K218" s="20"/>
      <c r="L218" s="28"/>
      <c r="M218" s="29"/>
      <c r="N218" s="20" t="s">
        <v>870</v>
      </c>
      <c r="O218" s="30" t="s">
        <v>65</v>
      </c>
      <c r="P218" s="31" t="s">
        <v>66</v>
      </c>
    </row>
    <row r="219" spans="1:16" s="3" customFormat="1" ht="42.75" customHeight="1">
      <c r="A219" s="20">
        <v>214</v>
      </c>
      <c r="B219" s="20" t="s">
        <v>901</v>
      </c>
      <c r="C219" s="20" t="s">
        <v>902</v>
      </c>
      <c r="D219" s="21" t="s">
        <v>903</v>
      </c>
      <c r="E219" s="20" t="s">
        <v>69</v>
      </c>
      <c r="F219" s="22" t="s">
        <v>904</v>
      </c>
      <c r="G219" s="23">
        <v>7.2</v>
      </c>
      <c r="H219" s="23">
        <f t="shared" si="6"/>
        <v>7.2</v>
      </c>
      <c r="I219" s="23">
        <f t="shared" si="7"/>
        <v>7.2</v>
      </c>
      <c r="J219" s="20"/>
      <c r="K219" s="20"/>
      <c r="L219" s="28"/>
      <c r="M219" s="29"/>
      <c r="N219" s="20" t="s">
        <v>870</v>
      </c>
      <c r="O219" s="30" t="s">
        <v>65</v>
      </c>
      <c r="P219" s="31" t="s">
        <v>66</v>
      </c>
    </row>
    <row r="220" spans="1:16" s="3" customFormat="1" ht="42.75" customHeight="1">
      <c r="A220" s="20">
        <v>215</v>
      </c>
      <c r="B220" s="20" t="s">
        <v>905</v>
      </c>
      <c r="C220" s="20" t="s">
        <v>906</v>
      </c>
      <c r="D220" s="21" t="s">
        <v>907</v>
      </c>
      <c r="E220" s="20" t="s">
        <v>69</v>
      </c>
      <c r="F220" s="22" t="s">
        <v>908</v>
      </c>
      <c r="G220" s="23">
        <v>31.2</v>
      </c>
      <c r="H220" s="23">
        <f t="shared" si="6"/>
        <v>31.2</v>
      </c>
      <c r="I220" s="23">
        <f t="shared" si="7"/>
        <v>31.2</v>
      </c>
      <c r="J220" s="20"/>
      <c r="K220" s="20"/>
      <c r="L220" s="28"/>
      <c r="M220" s="29"/>
      <c r="N220" s="20" t="s">
        <v>870</v>
      </c>
      <c r="O220" s="30" t="s">
        <v>65</v>
      </c>
      <c r="P220" s="31" t="s">
        <v>66</v>
      </c>
    </row>
    <row r="221" spans="1:16" s="3" customFormat="1" ht="42.75" customHeight="1">
      <c r="A221" s="20">
        <v>216</v>
      </c>
      <c r="B221" s="20" t="s">
        <v>909</v>
      </c>
      <c r="C221" s="20" t="s">
        <v>910</v>
      </c>
      <c r="D221" s="21" t="s">
        <v>911</v>
      </c>
      <c r="E221" s="20" t="s">
        <v>69</v>
      </c>
      <c r="F221" s="22" t="s">
        <v>912</v>
      </c>
      <c r="G221" s="23">
        <v>4.4</v>
      </c>
      <c r="H221" s="23">
        <f t="shared" si="6"/>
        <v>4.4</v>
      </c>
      <c r="I221" s="23">
        <f t="shared" si="7"/>
        <v>4.4</v>
      </c>
      <c r="J221" s="20"/>
      <c r="K221" s="20"/>
      <c r="L221" s="28"/>
      <c r="M221" s="29"/>
      <c r="N221" s="20" t="s">
        <v>870</v>
      </c>
      <c r="O221" s="30" t="s">
        <v>65</v>
      </c>
      <c r="P221" s="31" t="s">
        <v>66</v>
      </c>
    </row>
    <row r="222" spans="1:16" s="3" customFormat="1" ht="42.75" customHeight="1">
      <c r="A222" s="20">
        <v>217</v>
      </c>
      <c r="B222" s="20" t="s">
        <v>913</v>
      </c>
      <c r="C222" s="20" t="s">
        <v>914</v>
      </c>
      <c r="D222" s="21" t="s">
        <v>915</v>
      </c>
      <c r="E222" s="20" t="s">
        <v>69</v>
      </c>
      <c r="F222" s="22" t="s">
        <v>916</v>
      </c>
      <c r="G222" s="23">
        <v>10.8</v>
      </c>
      <c r="H222" s="23">
        <f t="shared" si="6"/>
        <v>10.8</v>
      </c>
      <c r="I222" s="23">
        <f t="shared" si="7"/>
        <v>10.8</v>
      </c>
      <c r="J222" s="20"/>
      <c r="K222" s="20"/>
      <c r="L222" s="28"/>
      <c r="M222" s="29"/>
      <c r="N222" s="20" t="s">
        <v>870</v>
      </c>
      <c r="O222" s="30" t="s">
        <v>65</v>
      </c>
      <c r="P222" s="31" t="s">
        <v>66</v>
      </c>
    </row>
    <row r="223" spans="1:16" s="3" customFormat="1" ht="42.75" customHeight="1">
      <c r="A223" s="20">
        <v>218</v>
      </c>
      <c r="B223" s="20" t="s">
        <v>917</v>
      </c>
      <c r="C223" s="20" t="s">
        <v>918</v>
      </c>
      <c r="D223" s="21" t="s">
        <v>919</v>
      </c>
      <c r="E223" s="20" t="s">
        <v>69</v>
      </c>
      <c r="F223" s="22" t="s">
        <v>920</v>
      </c>
      <c r="G223" s="23">
        <v>21</v>
      </c>
      <c r="H223" s="23">
        <f t="shared" si="6"/>
        <v>21</v>
      </c>
      <c r="I223" s="23">
        <f t="shared" si="7"/>
        <v>21</v>
      </c>
      <c r="J223" s="20"/>
      <c r="K223" s="20"/>
      <c r="L223" s="28"/>
      <c r="M223" s="29"/>
      <c r="N223" s="20" t="s">
        <v>870</v>
      </c>
      <c r="O223" s="30" t="s">
        <v>65</v>
      </c>
      <c r="P223" s="31" t="s">
        <v>66</v>
      </c>
    </row>
    <row r="224" spans="1:16" s="3" customFormat="1" ht="42.75" customHeight="1">
      <c r="A224" s="20">
        <v>219</v>
      </c>
      <c r="B224" s="20" t="s">
        <v>921</v>
      </c>
      <c r="C224" s="20" t="s">
        <v>922</v>
      </c>
      <c r="D224" s="21" t="s">
        <v>923</v>
      </c>
      <c r="E224" s="20" t="s">
        <v>69</v>
      </c>
      <c r="F224" s="22" t="s">
        <v>924</v>
      </c>
      <c r="G224" s="23">
        <v>12.8</v>
      </c>
      <c r="H224" s="23">
        <f t="shared" si="6"/>
        <v>12.8</v>
      </c>
      <c r="I224" s="23">
        <f t="shared" si="7"/>
        <v>12.8</v>
      </c>
      <c r="J224" s="20"/>
      <c r="K224" s="20"/>
      <c r="L224" s="28"/>
      <c r="M224" s="29"/>
      <c r="N224" s="20" t="s">
        <v>870</v>
      </c>
      <c r="O224" s="30" t="s">
        <v>65</v>
      </c>
      <c r="P224" s="31" t="s">
        <v>66</v>
      </c>
    </row>
    <row r="225" spans="1:16" s="3" customFormat="1" ht="42.75" customHeight="1">
      <c r="A225" s="20">
        <v>220</v>
      </c>
      <c r="B225" s="20" t="s">
        <v>925</v>
      </c>
      <c r="C225" s="20" t="s">
        <v>926</v>
      </c>
      <c r="D225" s="21" t="s">
        <v>927</v>
      </c>
      <c r="E225" s="20" t="s">
        <v>69</v>
      </c>
      <c r="F225" s="22" t="s">
        <v>928</v>
      </c>
      <c r="G225" s="23">
        <v>12.2</v>
      </c>
      <c r="H225" s="23">
        <f t="shared" si="6"/>
        <v>12.2</v>
      </c>
      <c r="I225" s="23">
        <f t="shared" si="7"/>
        <v>12.2</v>
      </c>
      <c r="J225" s="20"/>
      <c r="K225" s="20"/>
      <c r="L225" s="28"/>
      <c r="M225" s="29"/>
      <c r="N225" s="20" t="s">
        <v>870</v>
      </c>
      <c r="O225" s="30" t="s">
        <v>65</v>
      </c>
      <c r="P225" s="31" t="s">
        <v>66</v>
      </c>
    </row>
    <row r="226" spans="1:16" s="3" customFormat="1" ht="42.75" customHeight="1">
      <c r="A226" s="20">
        <v>221</v>
      </c>
      <c r="B226" s="20" t="s">
        <v>929</v>
      </c>
      <c r="C226" s="20" t="s">
        <v>930</v>
      </c>
      <c r="D226" s="21" t="s">
        <v>931</v>
      </c>
      <c r="E226" s="20" t="s">
        <v>69</v>
      </c>
      <c r="F226" s="22" t="s">
        <v>932</v>
      </c>
      <c r="G226" s="23">
        <v>12</v>
      </c>
      <c r="H226" s="23">
        <f t="shared" si="6"/>
        <v>12</v>
      </c>
      <c r="I226" s="23">
        <f t="shared" si="7"/>
        <v>12</v>
      </c>
      <c r="J226" s="20"/>
      <c r="K226" s="20"/>
      <c r="L226" s="28"/>
      <c r="M226" s="29"/>
      <c r="N226" s="20" t="s">
        <v>870</v>
      </c>
      <c r="O226" s="30" t="s">
        <v>65</v>
      </c>
      <c r="P226" s="31" t="s">
        <v>66</v>
      </c>
    </row>
    <row r="227" spans="1:16" s="3" customFormat="1" ht="42.75" customHeight="1">
      <c r="A227" s="20">
        <v>222</v>
      </c>
      <c r="B227" s="20" t="s">
        <v>933</v>
      </c>
      <c r="C227" s="20" t="s">
        <v>934</v>
      </c>
      <c r="D227" s="21" t="s">
        <v>935</v>
      </c>
      <c r="E227" s="20" t="s">
        <v>69</v>
      </c>
      <c r="F227" s="22" t="s">
        <v>936</v>
      </c>
      <c r="G227" s="23">
        <v>3.4</v>
      </c>
      <c r="H227" s="23">
        <f t="shared" si="6"/>
        <v>3.4</v>
      </c>
      <c r="I227" s="23">
        <f t="shared" si="7"/>
        <v>3.4</v>
      </c>
      <c r="J227" s="20"/>
      <c r="K227" s="20"/>
      <c r="L227" s="28"/>
      <c r="M227" s="29"/>
      <c r="N227" s="20" t="s">
        <v>870</v>
      </c>
      <c r="O227" s="30" t="s">
        <v>65</v>
      </c>
      <c r="P227" s="31" t="s">
        <v>66</v>
      </c>
    </row>
    <row r="228" spans="1:16" s="3" customFormat="1" ht="42.75" customHeight="1">
      <c r="A228" s="20">
        <v>223</v>
      </c>
      <c r="B228" s="20" t="s">
        <v>937</v>
      </c>
      <c r="C228" s="20" t="s">
        <v>938</v>
      </c>
      <c r="D228" s="21" t="s">
        <v>939</v>
      </c>
      <c r="E228" s="20" t="s">
        <v>69</v>
      </c>
      <c r="F228" s="22" t="s">
        <v>940</v>
      </c>
      <c r="G228" s="23">
        <v>10.4</v>
      </c>
      <c r="H228" s="23">
        <f t="shared" si="6"/>
        <v>10.4</v>
      </c>
      <c r="I228" s="23">
        <f t="shared" si="7"/>
        <v>10.4</v>
      </c>
      <c r="J228" s="20"/>
      <c r="K228" s="20"/>
      <c r="L228" s="28"/>
      <c r="M228" s="29"/>
      <c r="N228" s="20" t="s">
        <v>870</v>
      </c>
      <c r="O228" s="30" t="s">
        <v>65</v>
      </c>
      <c r="P228" s="31" t="s">
        <v>66</v>
      </c>
    </row>
    <row r="229" spans="1:16" s="3" customFormat="1" ht="42.75" customHeight="1">
      <c r="A229" s="20">
        <v>224</v>
      </c>
      <c r="B229" s="20" t="s">
        <v>941</v>
      </c>
      <c r="C229" s="20" t="s">
        <v>942</v>
      </c>
      <c r="D229" s="21" t="s">
        <v>943</v>
      </c>
      <c r="E229" s="20" t="s">
        <v>69</v>
      </c>
      <c r="F229" s="22" t="s">
        <v>944</v>
      </c>
      <c r="G229" s="23">
        <v>5.2</v>
      </c>
      <c r="H229" s="23">
        <f t="shared" si="6"/>
        <v>5.2</v>
      </c>
      <c r="I229" s="23">
        <f t="shared" si="7"/>
        <v>5.2</v>
      </c>
      <c r="J229" s="20"/>
      <c r="K229" s="20"/>
      <c r="L229" s="28"/>
      <c r="M229" s="29"/>
      <c r="N229" s="20" t="s">
        <v>870</v>
      </c>
      <c r="O229" s="30" t="s">
        <v>65</v>
      </c>
      <c r="P229" s="31" t="s">
        <v>66</v>
      </c>
    </row>
    <row r="230" spans="1:16" s="3" customFormat="1" ht="42.75" customHeight="1">
      <c r="A230" s="20">
        <v>225</v>
      </c>
      <c r="B230" s="20" t="s">
        <v>945</v>
      </c>
      <c r="C230" s="20" t="s">
        <v>946</v>
      </c>
      <c r="D230" s="21" t="s">
        <v>947</v>
      </c>
      <c r="E230" s="20" t="s">
        <v>69</v>
      </c>
      <c r="F230" s="22" t="s">
        <v>948</v>
      </c>
      <c r="G230" s="23">
        <v>8.4</v>
      </c>
      <c r="H230" s="23">
        <f t="shared" si="6"/>
        <v>8.4</v>
      </c>
      <c r="I230" s="23">
        <f t="shared" si="7"/>
        <v>8.4</v>
      </c>
      <c r="J230" s="20"/>
      <c r="K230" s="20"/>
      <c r="L230" s="28"/>
      <c r="M230" s="29"/>
      <c r="N230" s="20" t="s">
        <v>870</v>
      </c>
      <c r="O230" s="30" t="s">
        <v>65</v>
      </c>
      <c r="P230" s="31" t="s">
        <v>66</v>
      </c>
    </row>
    <row r="231" spans="1:16" s="3" customFormat="1" ht="42.75" customHeight="1">
      <c r="A231" s="20">
        <v>226</v>
      </c>
      <c r="B231" s="20" t="s">
        <v>949</v>
      </c>
      <c r="C231" s="20" t="s">
        <v>950</v>
      </c>
      <c r="D231" s="21" t="s">
        <v>951</v>
      </c>
      <c r="E231" s="20" t="s">
        <v>69</v>
      </c>
      <c r="F231" s="22" t="s">
        <v>952</v>
      </c>
      <c r="G231" s="23">
        <v>8</v>
      </c>
      <c r="H231" s="23">
        <f t="shared" si="6"/>
        <v>8</v>
      </c>
      <c r="I231" s="23">
        <f t="shared" si="7"/>
        <v>8</v>
      </c>
      <c r="J231" s="20"/>
      <c r="K231" s="20"/>
      <c r="L231" s="28"/>
      <c r="M231" s="29"/>
      <c r="N231" s="20" t="s">
        <v>870</v>
      </c>
      <c r="O231" s="30" t="s">
        <v>65</v>
      </c>
      <c r="P231" s="31" t="s">
        <v>66</v>
      </c>
    </row>
    <row r="232" spans="1:16" s="3" customFormat="1" ht="42.75" customHeight="1">
      <c r="A232" s="20">
        <v>227</v>
      </c>
      <c r="B232" s="20" t="s">
        <v>953</v>
      </c>
      <c r="C232" s="20" t="s">
        <v>954</v>
      </c>
      <c r="D232" s="21" t="s">
        <v>955</v>
      </c>
      <c r="E232" s="20" t="s">
        <v>69</v>
      </c>
      <c r="F232" s="22" t="s">
        <v>956</v>
      </c>
      <c r="G232" s="23">
        <v>12.8</v>
      </c>
      <c r="H232" s="23">
        <f t="shared" si="6"/>
        <v>12.8</v>
      </c>
      <c r="I232" s="23">
        <f t="shared" si="7"/>
        <v>12.8</v>
      </c>
      <c r="J232" s="20"/>
      <c r="K232" s="20"/>
      <c r="L232" s="28"/>
      <c r="M232" s="29"/>
      <c r="N232" s="20" t="s">
        <v>870</v>
      </c>
      <c r="O232" s="30" t="s">
        <v>65</v>
      </c>
      <c r="P232" s="31" t="s">
        <v>66</v>
      </c>
    </row>
    <row r="233" spans="1:16" s="3" customFormat="1" ht="42.75" customHeight="1">
      <c r="A233" s="20">
        <v>228</v>
      </c>
      <c r="B233" s="20" t="s">
        <v>957</v>
      </c>
      <c r="C233" s="20" t="s">
        <v>958</v>
      </c>
      <c r="D233" s="21" t="s">
        <v>959</v>
      </c>
      <c r="E233" s="20" t="s">
        <v>69</v>
      </c>
      <c r="F233" s="22" t="s">
        <v>960</v>
      </c>
      <c r="G233" s="23">
        <v>14.2</v>
      </c>
      <c r="H233" s="23">
        <f t="shared" si="6"/>
        <v>14.2</v>
      </c>
      <c r="I233" s="23">
        <f t="shared" si="7"/>
        <v>14.2</v>
      </c>
      <c r="J233" s="20"/>
      <c r="K233" s="20"/>
      <c r="L233" s="28"/>
      <c r="M233" s="29"/>
      <c r="N233" s="20" t="s">
        <v>870</v>
      </c>
      <c r="O233" s="30" t="s">
        <v>65</v>
      </c>
      <c r="P233" s="31" t="s">
        <v>66</v>
      </c>
    </row>
    <row r="234" spans="1:16" s="3" customFormat="1" ht="42.75" customHeight="1">
      <c r="A234" s="20">
        <v>229</v>
      </c>
      <c r="B234" s="20" t="s">
        <v>961</v>
      </c>
      <c r="C234" s="20" t="s">
        <v>962</v>
      </c>
      <c r="D234" s="21" t="s">
        <v>963</v>
      </c>
      <c r="E234" s="20" t="s">
        <v>69</v>
      </c>
      <c r="F234" s="22" t="s">
        <v>964</v>
      </c>
      <c r="G234" s="23">
        <v>8.6</v>
      </c>
      <c r="H234" s="23">
        <f t="shared" si="6"/>
        <v>8.6</v>
      </c>
      <c r="I234" s="23">
        <f t="shared" si="7"/>
        <v>8.6</v>
      </c>
      <c r="J234" s="20"/>
      <c r="K234" s="20"/>
      <c r="L234" s="28"/>
      <c r="M234" s="29"/>
      <c r="N234" s="20" t="s">
        <v>870</v>
      </c>
      <c r="O234" s="30" t="s">
        <v>65</v>
      </c>
      <c r="P234" s="31" t="s">
        <v>66</v>
      </c>
    </row>
    <row r="235" spans="1:16" s="3" customFormat="1" ht="42.75" customHeight="1">
      <c r="A235" s="20">
        <v>230</v>
      </c>
      <c r="B235" s="20" t="s">
        <v>965</v>
      </c>
      <c r="C235" s="20" t="s">
        <v>966</v>
      </c>
      <c r="D235" s="21" t="s">
        <v>967</v>
      </c>
      <c r="E235" s="20" t="s">
        <v>69</v>
      </c>
      <c r="F235" s="22" t="s">
        <v>968</v>
      </c>
      <c r="G235" s="23">
        <v>10.8</v>
      </c>
      <c r="H235" s="23">
        <f t="shared" si="6"/>
        <v>10.8</v>
      </c>
      <c r="I235" s="23">
        <f t="shared" si="7"/>
        <v>10.8</v>
      </c>
      <c r="J235" s="20"/>
      <c r="K235" s="20"/>
      <c r="L235" s="28"/>
      <c r="M235" s="29"/>
      <c r="N235" s="20" t="s">
        <v>870</v>
      </c>
      <c r="O235" s="30" t="s">
        <v>65</v>
      </c>
      <c r="P235" s="31" t="s">
        <v>66</v>
      </c>
    </row>
    <row r="236" spans="1:16" s="3" customFormat="1" ht="42.75" customHeight="1">
      <c r="A236" s="20">
        <v>231</v>
      </c>
      <c r="B236" s="20" t="s">
        <v>969</v>
      </c>
      <c r="C236" s="20" t="s">
        <v>970</v>
      </c>
      <c r="D236" s="21" t="s">
        <v>971</v>
      </c>
      <c r="E236" s="20" t="s">
        <v>69</v>
      </c>
      <c r="F236" s="22" t="s">
        <v>972</v>
      </c>
      <c r="G236" s="23">
        <v>7</v>
      </c>
      <c r="H236" s="23">
        <f t="shared" si="6"/>
        <v>7</v>
      </c>
      <c r="I236" s="23">
        <f t="shared" si="7"/>
        <v>7</v>
      </c>
      <c r="J236" s="20"/>
      <c r="K236" s="20"/>
      <c r="L236" s="28"/>
      <c r="M236" s="29"/>
      <c r="N236" s="20" t="s">
        <v>870</v>
      </c>
      <c r="O236" s="30" t="s">
        <v>65</v>
      </c>
      <c r="P236" s="31" t="s">
        <v>66</v>
      </c>
    </row>
    <row r="237" spans="1:16" s="3" customFormat="1" ht="42.75" customHeight="1">
      <c r="A237" s="20">
        <v>232</v>
      </c>
      <c r="B237" s="20" t="s">
        <v>973</v>
      </c>
      <c r="C237" s="20" t="s">
        <v>974</v>
      </c>
      <c r="D237" s="21" t="s">
        <v>975</v>
      </c>
      <c r="E237" s="20" t="s">
        <v>69</v>
      </c>
      <c r="F237" s="22" t="s">
        <v>976</v>
      </c>
      <c r="G237" s="23">
        <v>8.4</v>
      </c>
      <c r="H237" s="23">
        <f t="shared" si="6"/>
        <v>8.4</v>
      </c>
      <c r="I237" s="23">
        <f t="shared" si="7"/>
        <v>8.4</v>
      </c>
      <c r="J237" s="20"/>
      <c r="K237" s="20"/>
      <c r="L237" s="28"/>
      <c r="M237" s="29"/>
      <c r="N237" s="20" t="s">
        <v>870</v>
      </c>
      <c r="O237" s="30" t="s">
        <v>65</v>
      </c>
      <c r="P237" s="31" t="s">
        <v>66</v>
      </c>
    </row>
    <row r="238" spans="1:16" s="3" customFormat="1" ht="42.75" customHeight="1">
      <c r="A238" s="20">
        <v>233</v>
      </c>
      <c r="B238" s="20" t="s">
        <v>977</v>
      </c>
      <c r="C238" s="20" t="s">
        <v>978</v>
      </c>
      <c r="D238" s="21" t="s">
        <v>979</v>
      </c>
      <c r="E238" s="20" t="s">
        <v>63</v>
      </c>
      <c r="F238" s="22" t="s">
        <v>980</v>
      </c>
      <c r="G238" s="23">
        <v>6.9222</v>
      </c>
      <c r="H238" s="23">
        <f t="shared" si="6"/>
        <v>6.9222</v>
      </c>
      <c r="I238" s="23">
        <f t="shared" si="7"/>
        <v>6.9222</v>
      </c>
      <c r="J238" s="20"/>
      <c r="K238" s="20"/>
      <c r="L238" s="28"/>
      <c r="M238" s="29"/>
      <c r="N238" s="20" t="s">
        <v>978</v>
      </c>
      <c r="O238" s="30" t="s">
        <v>65</v>
      </c>
      <c r="P238" s="31" t="s">
        <v>66</v>
      </c>
    </row>
    <row r="239" spans="1:16" s="3" customFormat="1" ht="42.75" customHeight="1">
      <c r="A239" s="20">
        <v>234</v>
      </c>
      <c r="B239" s="20" t="s">
        <v>981</v>
      </c>
      <c r="C239" s="20" t="s">
        <v>982</v>
      </c>
      <c r="D239" s="21" t="s">
        <v>983</v>
      </c>
      <c r="E239" s="20" t="s">
        <v>69</v>
      </c>
      <c r="F239" s="22" t="s">
        <v>984</v>
      </c>
      <c r="G239" s="23">
        <v>3.4</v>
      </c>
      <c r="H239" s="23">
        <f t="shared" si="6"/>
        <v>3.4</v>
      </c>
      <c r="I239" s="23">
        <f t="shared" si="7"/>
        <v>3.4</v>
      </c>
      <c r="J239" s="20"/>
      <c r="K239" s="20"/>
      <c r="L239" s="28"/>
      <c r="M239" s="29"/>
      <c r="N239" s="20" t="s">
        <v>978</v>
      </c>
      <c r="O239" s="30" t="s">
        <v>65</v>
      </c>
      <c r="P239" s="31" t="s">
        <v>66</v>
      </c>
    </row>
    <row r="240" spans="1:16" s="3" customFormat="1" ht="42.75" customHeight="1">
      <c r="A240" s="20">
        <v>235</v>
      </c>
      <c r="B240" s="20" t="s">
        <v>985</v>
      </c>
      <c r="C240" s="20" t="s">
        <v>986</v>
      </c>
      <c r="D240" s="21" t="s">
        <v>987</v>
      </c>
      <c r="E240" s="20" t="s">
        <v>69</v>
      </c>
      <c r="F240" s="22" t="s">
        <v>988</v>
      </c>
      <c r="G240" s="23">
        <v>1</v>
      </c>
      <c r="H240" s="23">
        <f t="shared" si="6"/>
        <v>1</v>
      </c>
      <c r="I240" s="23">
        <f t="shared" si="7"/>
        <v>1</v>
      </c>
      <c r="J240" s="20"/>
      <c r="K240" s="20"/>
      <c r="L240" s="28"/>
      <c r="M240" s="29"/>
      <c r="N240" s="20" t="s">
        <v>978</v>
      </c>
      <c r="O240" s="30" t="s">
        <v>65</v>
      </c>
      <c r="P240" s="31" t="s">
        <v>66</v>
      </c>
    </row>
    <row r="241" spans="1:16" s="3" customFormat="1" ht="42.75" customHeight="1">
      <c r="A241" s="20">
        <v>236</v>
      </c>
      <c r="B241" s="20" t="s">
        <v>989</v>
      </c>
      <c r="C241" s="20" t="s">
        <v>990</v>
      </c>
      <c r="D241" s="21" t="s">
        <v>991</v>
      </c>
      <c r="E241" s="20" t="s">
        <v>69</v>
      </c>
      <c r="F241" s="22" t="s">
        <v>992</v>
      </c>
      <c r="G241" s="23">
        <v>5.6</v>
      </c>
      <c r="H241" s="23">
        <f t="shared" si="6"/>
        <v>5.6</v>
      </c>
      <c r="I241" s="23">
        <f t="shared" si="7"/>
        <v>5.6</v>
      </c>
      <c r="J241" s="20"/>
      <c r="K241" s="20"/>
      <c r="L241" s="28"/>
      <c r="M241" s="29"/>
      <c r="N241" s="20" t="s">
        <v>978</v>
      </c>
      <c r="O241" s="30" t="s">
        <v>65</v>
      </c>
      <c r="P241" s="31" t="s">
        <v>66</v>
      </c>
    </row>
    <row r="242" spans="1:16" s="3" customFormat="1" ht="42.75" customHeight="1">
      <c r="A242" s="20">
        <v>237</v>
      </c>
      <c r="B242" s="20" t="s">
        <v>993</v>
      </c>
      <c r="C242" s="20" t="s">
        <v>994</v>
      </c>
      <c r="D242" s="21" t="s">
        <v>995</v>
      </c>
      <c r="E242" s="20" t="s">
        <v>69</v>
      </c>
      <c r="F242" s="22" t="s">
        <v>996</v>
      </c>
      <c r="G242" s="23">
        <v>8.6</v>
      </c>
      <c r="H242" s="23">
        <f t="shared" si="6"/>
        <v>8.6</v>
      </c>
      <c r="I242" s="23">
        <f t="shared" si="7"/>
        <v>8.6</v>
      </c>
      <c r="J242" s="20"/>
      <c r="K242" s="20"/>
      <c r="L242" s="28"/>
      <c r="M242" s="29"/>
      <c r="N242" s="20" t="s">
        <v>978</v>
      </c>
      <c r="O242" s="30" t="s">
        <v>65</v>
      </c>
      <c r="P242" s="31" t="s">
        <v>66</v>
      </c>
    </row>
    <row r="243" spans="1:16" s="3" customFormat="1" ht="42.75" customHeight="1">
      <c r="A243" s="20">
        <v>238</v>
      </c>
      <c r="B243" s="20" t="s">
        <v>997</v>
      </c>
      <c r="C243" s="20" t="s">
        <v>998</v>
      </c>
      <c r="D243" s="21" t="s">
        <v>999</v>
      </c>
      <c r="E243" s="20" t="s">
        <v>69</v>
      </c>
      <c r="F243" s="22" t="s">
        <v>988</v>
      </c>
      <c r="G243" s="23">
        <v>6.4</v>
      </c>
      <c r="H243" s="23">
        <f t="shared" si="6"/>
        <v>6.4</v>
      </c>
      <c r="I243" s="23">
        <f t="shared" si="7"/>
        <v>6.4</v>
      </c>
      <c r="J243" s="20"/>
      <c r="K243" s="20"/>
      <c r="L243" s="28"/>
      <c r="M243" s="29"/>
      <c r="N243" s="20" t="s">
        <v>978</v>
      </c>
      <c r="O243" s="30" t="s">
        <v>65</v>
      </c>
      <c r="P243" s="31" t="s">
        <v>66</v>
      </c>
    </row>
    <row r="244" spans="1:16" s="3" customFormat="1" ht="42.75" customHeight="1">
      <c r="A244" s="20">
        <v>239</v>
      </c>
      <c r="B244" s="20" t="s">
        <v>1000</v>
      </c>
      <c r="C244" s="20" t="s">
        <v>1001</v>
      </c>
      <c r="D244" s="21" t="s">
        <v>1002</v>
      </c>
      <c r="E244" s="20" t="s">
        <v>69</v>
      </c>
      <c r="F244" s="22" t="s">
        <v>1003</v>
      </c>
      <c r="G244" s="23">
        <v>5.8</v>
      </c>
      <c r="H244" s="23">
        <f t="shared" si="6"/>
        <v>5.8</v>
      </c>
      <c r="I244" s="23">
        <f t="shared" si="7"/>
        <v>5.8</v>
      </c>
      <c r="J244" s="20"/>
      <c r="K244" s="20"/>
      <c r="L244" s="28"/>
      <c r="M244" s="29"/>
      <c r="N244" s="20" t="s">
        <v>978</v>
      </c>
      <c r="O244" s="30" t="s">
        <v>65</v>
      </c>
      <c r="P244" s="31" t="s">
        <v>66</v>
      </c>
    </row>
    <row r="245" spans="1:16" s="3" customFormat="1" ht="42.75" customHeight="1">
      <c r="A245" s="20">
        <v>240</v>
      </c>
      <c r="B245" s="20" t="s">
        <v>1004</v>
      </c>
      <c r="C245" s="20" t="s">
        <v>1005</v>
      </c>
      <c r="D245" s="21" t="s">
        <v>1006</v>
      </c>
      <c r="E245" s="20" t="s">
        <v>69</v>
      </c>
      <c r="F245" s="22" t="s">
        <v>1007</v>
      </c>
      <c r="G245" s="23">
        <v>12.6</v>
      </c>
      <c r="H245" s="23">
        <f t="shared" si="6"/>
        <v>12.6</v>
      </c>
      <c r="I245" s="23">
        <f t="shared" si="7"/>
        <v>12.6</v>
      </c>
      <c r="J245" s="20"/>
      <c r="K245" s="20"/>
      <c r="L245" s="28"/>
      <c r="M245" s="29"/>
      <c r="N245" s="20" t="s">
        <v>978</v>
      </c>
      <c r="O245" s="30" t="s">
        <v>65</v>
      </c>
      <c r="P245" s="31" t="s">
        <v>66</v>
      </c>
    </row>
    <row r="246" spans="1:16" s="3" customFormat="1" ht="42.75" customHeight="1">
      <c r="A246" s="20">
        <v>241</v>
      </c>
      <c r="B246" s="20" t="s">
        <v>1008</v>
      </c>
      <c r="C246" s="20" t="s">
        <v>1009</v>
      </c>
      <c r="D246" s="21" t="s">
        <v>1010</v>
      </c>
      <c r="E246" s="20" t="s">
        <v>69</v>
      </c>
      <c r="F246" s="22" t="s">
        <v>1011</v>
      </c>
      <c r="G246" s="23">
        <v>3.6</v>
      </c>
      <c r="H246" s="23">
        <f t="shared" si="6"/>
        <v>3.6</v>
      </c>
      <c r="I246" s="23">
        <f t="shared" si="7"/>
        <v>3.6</v>
      </c>
      <c r="J246" s="20"/>
      <c r="K246" s="20"/>
      <c r="L246" s="28"/>
      <c r="M246" s="29"/>
      <c r="N246" s="20" t="s">
        <v>978</v>
      </c>
      <c r="O246" s="30" t="s">
        <v>65</v>
      </c>
      <c r="P246" s="31" t="s">
        <v>66</v>
      </c>
    </row>
    <row r="247" spans="1:16" s="3" customFormat="1" ht="42.75" customHeight="1">
      <c r="A247" s="20">
        <v>242</v>
      </c>
      <c r="B247" s="20" t="s">
        <v>1012</v>
      </c>
      <c r="C247" s="20" t="s">
        <v>1013</v>
      </c>
      <c r="D247" s="21" t="s">
        <v>1014</v>
      </c>
      <c r="E247" s="20" t="s">
        <v>69</v>
      </c>
      <c r="F247" s="22" t="s">
        <v>1015</v>
      </c>
      <c r="G247" s="23">
        <v>4</v>
      </c>
      <c r="H247" s="23">
        <f t="shared" si="6"/>
        <v>4</v>
      </c>
      <c r="I247" s="23">
        <f t="shared" si="7"/>
        <v>4</v>
      </c>
      <c r="J247" s="20"/>
      <c r="K247" s="20"/>
      <c r="L247" s="28"/>
      <c r="M247" s="29"/>
      <c r="N247" s="20" t="s">
        <v>978</v>
      </c>
      <c r="O247" s="30" t="s">
        <v>65</v>
      </c>
      <c r="P247" s="31" t="s">
        <v>66</v>
      </c>
    </row>
    <row r="248" spans="1:16" s="3" customFormat="1" ht="42.75" customHeight="1">
      <c r="A248" s="20">
        <v>243</v>
      </c>
      <c r="B248" s="20" t="s">
        <v>1016</v>
      </c>
      <c r="C248" s="20" t="s">
        <v>1017</v>
      </c>
      <c r="D248" s="21" t="s">
        <v>1018</v>
      </c>
      <c r="E248" s="20" t="s">
        <v>69</v>
      </c>
      <c r="F248" s="22" t="s">
        <v>1019</v>
      </c>
      <c r="G248" s="23">
        <v>2.2</v>
      </c>
      <c r="H248" s="23">
        <f t="shared" si="6"/>
        <v>2.2</v>
      </c>
      <c r="I248" s="23">
        <f t="shared" si="7"/>
        <v>2.2</v>
      </c>
      <c r="J248" s="20"/>
      <c r="K248" s="20"/>
      <c r="L248" s="28"/>
      <c r="M248" s="29"/>
      <c r="N248" s="20" t="s">
        <v>978</v>
      </c>
      <c r="O248" s="30" t="s">
        <v>65</v>
      </c>
      <c r="P248" s="31" t="s">
        <v>66</v>
      </c>
    </row>
    <row r="249" spans="1:16" s="3" customFormat="1" ht="42.75" customHeight="1">
      <c r="A249" s="20">
        <v>244</v>
      </c>
      <c r="B249" s="20" t="s">
        <v>1020</v>
      </c>
      <c r="C249" s="20" t="s">
        <v>1021</v>
      </c>
      <c r="D249" s="21" t="s">
        <v>1022</v>
      </c>
      <c r="E249" s="20" t="s">
        <v>69</v>
      </c>
      <c r="F249" s="22" t="s">
        <v>1023</v>
      </c>
      <c r="G249" s="23">
        <v>2.4</v>
      </c>
      <c r="H249" s="23">
        <f t="shared" si="6"/>
        <v>2.4</v>
      </c>
      <c r="I249" s="23">
        <f t="shared" si="7"/>
        <v>2.4</v>
      </c>
      <c r="J249" s="20"/>
      <c r="K249" s="20"/>
      <c r="L249" s="28"/>
      <c r="M249" s="29"/>
      <c r="N249" s="20" t="s">
        <v>978</v>
      </c>
      <c r="O249" s="30" t="s">
        <v>65</v>
      </c>
      <c r="P249" s="31" t="s">
        <v>66</v>
      </c>
    </row>
    <row r="250" spans="1:16" s="3" customFormat="1" ht="42.75" customHeight="1">
      <c r="A250" s="20">
        <v>245</v>
      </c>
      <c r="B250" s="20" t="s">
        <v>1024</v>
      </c>
      <c r="C250" s="20" t="s">
        <v>1025</v>
      </c>
      <c r="D250" s="21" t="s">
        <v>1026</v>
      </c>
      <c r="E250" s="20" t="s">
        <v>63</v>
      </c>
      <c r="F250" s="22" t="s">
        <v>1027</v>
      </c>
      <c r="G250" s="23">
        <v>355.6995</v>
      </c>
      <c r="H250" s="23">
        <f t="shared" si="6"/>
        <v>355.6995</v>
      </c>
      <c r="I250" s="23">
        <f t="shared" si="7"/>
        <v>355.6995</v>
      </c>
      <c r="J250" s="20"/>
      <c r="K250" s="20"/>
      <c r="L250" s="28"/>
      <c r="M250" s="29"/>
      <c r="N250" s="20" t="s">
        <v>1025</v>
      </c>
      <c r="O250" s="30" t="s">
        <v>65</v>
      </c>
      <c r="P250" s="31" t="s">
        <v>66</v>
      </c>
    </row>
    <row r="251" spans="1:16" s="3" customFormat="1" ht="42.75" customHeight="1">
      <c r="A251" s="20">
        <v>246</v>
      </c>
      <c r="B251" s="20" t="s">
        <v>1028</v>
      </c>
      <c r="C251" s="20" t="s">
        <v>1029</v>
      </c>
      <c r="D251" s="21" t="s">
        <v>1030</v>
      </c>
      <c r="E251" s="20" t="s">
        <v>69</v>
      </c>
      <c r="F251" s="22" t="s">
        <v>1031</v>
      </c>
      <c r="G251" s="23">
        <v>13</v>
      </c>
      <c r="H251" s="23">
        <f t="shared" si="6"/>
        <v>13</v>
      </c>
      <c r="I251" s="23">
        <f t="shared" si="7"/>
        <v>13</v>
      </c>
      <c r="J251" s="20"/>
      <c r="K251" s="20"/>
      <c r="L251" s="28"/>
      <c r="M251" s="29"/>
      <c r="N251" s="20" t="s">
        <v>1025</v>
      </c>
      <c r="O251" s="30" t="s">
        <v>65</v>
      </c>
      <c r="P251" s="31" t="s">
        <v>66</v>
      </c>
    </row>
    <row r="252" spans="1:16" s="3" customFormat="1" ht="42.75" customHeight="1">
      <c r="A252" s="20">
        <v>247</v>
      </c>
      <c r="B252" s="20" t="s">
        <v>1032</v>
      </c>
      <c r="C252" s="20" t="s">
        <v>1033</v>
      </c>
      <c r="D252" s="21" t="s">
        <v>1034</v>
      </c>
      <c r="E252" s="20" t="s">
        <v>69</v>
      </c>
      <c r="F252" s="22" t="s">
        <v>1035</v>
      </c>
      <c r="G252" s="23">
        <v>9.6</v>
      </c>
      <c r="H252" s="23">
        <f t="shared" si="6"/>
        <v>9.6</v>
      </c>
      <c r="I252" s="23">
        <f t="shared" si="7"/>
        <v>9.6</v>
      </c>
      <c r="J252" s="20"/>
      <c r="K252" s="20"/>
      <c r="L252" s="28"/>
      <c r="M252" s="29"/>
      <c r="N252" s="20" t="s">
        <v>1025</v>
      </c>
      <c r="O252" s="30" t="s">
        <v>65</v>
      </c>
      <c r="P252" s="31" t="s">
        <v>66</v>
      </c>
    </row>
    <row r="253" spans="1:16" s="3" customFormat="1" ht="42.75" customHeight="1">
      <c r="A253" s="20">
        <v>248</v>
      </c>
      <c r="B253" s="20" t="s">
        <v>1036</v>
      </c>
      <c r="C253" s="20" t="s">
        <v>1037</v>
      </c>
      <c r="D253" s="21" t="s">
        <v>1038</v>
      </c>
      <c r="E253" s="20" t="s">
        <v>69</v>
      </c>
      <c r="F253" s="22" t="s">
        <v>1039</v>
      </c>
      <c r="G253" s="23">
        <v>11.8</v>
      </c>
      <c r="H253" s="23">
        <f t="shared" si="6"/>
        <v>11.8</v>
      </c>
      <c r="I253" s="23">
        <f t="shared" si="7"/>
        <v>11.8</v>
      </c>
      <c r="J253" s="20"/>
      <c r="K253" s="20"/>
      <c r="L253" s="28"/>
      <c r="M253" s="29"/>
      <c r="N253" s="20" t="s">
        <v>1025</v>
      </c>
      <c r="O253" s="30" t="s">
        <v>65</v>
      </c>
      <c r="P253" s="31" t="s">
        <v>66</v>
      </c>
    </row>
    <row r="254" spans="1:16" s="3" customFormat="1" ht="42.75" customHeight="1">
      <c r="A254" s="20">
        <v>249</v>
      </c>
      <c r="B254" s="20" t="s">
        <v>1040</v>
      </c>
      <c r="C254" s="20" t="s">
        <v>1041</v>
      </c>
      <c r="D254" s="21" t="s">
        <v>1042</v>
      </c>
      <c r="E254" s="20" t="s">
        <v>69</v>
      </c>
      <c r="F254" s="22" t="s">
        <v>1043</v>
      </c>
      <c r="G254" s="23">
        <v>17.8</v>
      </c>
      <c r="H254" s="23">
        <f t="shared" si="6"/>
        <v>17.8</v>
      </c>
      <c r="I254" s="23">
        <f t="shared" si="7"/>
        <v>17.8</v>
      </c>
      <c r="J254" s="20"/>
      <c r="K254" s="20"/>
      <c r="L254" s="28"/>
      <c r="M254" s="29"/>
      <c r="N254" s="20" t="s">
        <v>1025</v>
      </c>
      <c r="O254" s="30" t="s">
        <v>65</v>
      </c>
      <c r="P254" s="31" t="s">
        <v>66</v>
      </c>
    </row>
    <row r="255" spans="1:16" s="3" customFormat="1" ht="42.75" customHeight="1">
      <c r="A255" s="20">
        <v>250</v>
      </c>
      <c r="B255" s="20" t="s">
        <v>1044</v>
      </c>
      <c r="C255" s="20" t="s">
        <v>1045</v>
      </c>
      <c r="D255" s="21" t="s">
        <v>1046</v>
      </c>
      <c r="E255" s="20" t="s">
        <v>69</v>
      </c>
      <c r="F255" s="22" t="s">
        <v>1047</v>
      </c>
      <c r="G255" s="23">
        <v>14.4</v>
      </c>
      <c r="H255" s="23">
        <f t="shared" si="6"/>
        <v>14.4</v>
      </c>
      <c r="I255" s="23">
        <f t="shared" si="7"/>
        <v>14.4</v>
      </c>
      <c r="J255" s="20"/>
      <c r="K255" s="20"/>
      <c r="L255" s="28"/>
      <c r="M255" s="29"/>
      <c r="N255" s="20" t="s">
        <v>1025</v>
      </c>
      <c r="O255" s="30" t="s">
        <v>65</v>
      </c>
      <c r="P255" s="31" t="s">
        <v>66</v>
      </c>
    </row>
    <row r="256" spans="1:16" s="3" customFormat="1" ht="42.75" customHeight="1">
      <c r="A256" s="20">
        <v>251</v>
      </c>
      <c r="B256" s="20" t="s">
        <v>1048</v>
      </c>
      <c r="C256" s="20" t="s">
        <v>1049</v>
      </c>
      <c r="D256" s="21" t="s">
        <v>1050</v>
      </c>
      <c r="E256" s="20" t="s">
        <v>69</v>
      </c>
      <c r="F256" s="22" t="s">
        <v>1051</v>
      </c>
      <c r="G256" s="23">
        <v>14.4</v>
      </c>
      <c r="H256" s="23">
        <f t="shared" si="6"/>
        <v>14.4</v>
      </c>
      <c r="I256" s="23">
        <f t="shared" si="7"/>
        <v>14.4</v>
      </c>
      <c r="J256" s="20"/>
      <c r="K256" s="20"/>
      <c r="L256" s="28"/>
      <c r="M256" s="29"/>
      <c r="N256" s="20" t="s">
        <v>1025</v>
      </c>
      <c r="O256" s="30" t="s">
        <v>65</v>
      </c>
      <c r="P256" s="31" t="s">
        <v>66</v>
      </c>
    </row>
    <row r="257" spans="1:16" s="3" customFormat="1" ht="42.75" customHeight="1">
      <c r="A257" s="20">
        <v>252</v>
      </c>
      <c r="B257" s="20" t="s">
        <v>1052</v>
      </c>
      <c r="C257" s="20" t="s">
        <v>1053</v>
      </c>
      <c r="D257" s="21" t="s">
        <v>1054</v>
      </c>
      <c r="E257" s="20" t="s">
        <v>69</v>
      </c>
      <c r="F257" s="22" t="s">
        <v>1055</v>
      </c>
      <c r="G257" s="23">
        <v>4.8</v>
      </c>
      <c r="H257" s="23">
        <f t="shared" si="6"/>
        <v>4.8</v>
      </c>
      <c r="I257" s="23">
        <f t="shared" si="7"/>
        <v>4.8</v>
      </c>
      <c r="J257" s="20"/>
      <c r="K257" s="20"/>
      <c r="L257" s="28"/>
      <c r="M257" s="29"/>
      <c r="N257" s="20" t="s">
        <v>1025</v>
      </c>
      <c r="O257" s="30" t="s">
        <v>65</v>
      </c>
      <c r="P257" s="31" t="s">
        <v>66</v>
      </c>
    </row>
    <row r="258" spans="1:16" s="3" customFormat="1" ht="42.75" customHeight="1">
      <c r="A258" s="20">
        <v>253</v>
      </c>
      <c r="B258" s="20" t="s">
        <v>1056</v>
      </c>
      <c r="C258" s="20" t="s">
        <v>1057</v>
      </c>
      <c r="D258" s="21" t="s">
        <v>1058</v>
      </c>
      <c r="E258" s="20" t="s">
        <v>69</v>
      </c>
      <c r="F258" s="22" t="s">
        <v>1059</v>
      </c>
      <c r="G258" s="23">
        <v>5.8</v>
      </c>
      <c r="H258" s="23">
        <f t="shared" si="6"/>
        <v>5.8</v>
      </c>
      <c r="I258" s="23">
        <f t="shared" si="7"/>
        <v>5.8</v>
      </c>
      <c r="J258" s="20"/>
      <c r="K258" s="20"/>
      <c r="L258" s="28"/>
      <c r="M258" s="29"/>
      <c r="N258" s="20" t="s">
        <v>1025</v>
      </c>
      <c r="O258" s="30" t="s">
        <v>65</v>
      </c>
      <c r="P258" s="31" t="s">
        <v>66</v>
      </c>
    </row>
    <row r="259" spans="1:16" s="3" customFormat="1" ht="42.75" customHeight="1">
      <c r="A259" s="20">
        <v>254</v>
      </c>
      <c r="B259" s="20" t="s">
        <v>1060</v>
      </c>
      <c r="C259" s="20" t="s">
        <v>1061</v>
      </c>
      <c r="D259" s="21" t="s">
        <v>1062</v>
      </c>
      <c r="E259" s="20" t="s">
        <v>69</v>
      </c>
      <c r="F259" s="22" t="s">
        <v>1063</v>
      </c>
      <c r="G259" s="23">
        <v>0.6</v>
      </c>
      <c r="H259" s="23">
        <f t="shared" si="6"/>
        <v>0.6</v>
      </c>
      <c r="I259" s="23">
        <f t="shared" si="7"/>
        <v>0.6</v>
      </c>
      <c r="J259" s="20"/>
      <c r="K259" s="20"/>
      <c r="L259" s="28"/>
      <c r="M259" s="29"/>
      <c r="N259" s="20" t="s">
        <v>1025</v>
      </c>
      <c r="O259" s="30" t="s">
        <v>65</v>
      </c>
      <c r="P259" s="31" t="s">
        <v>66</v>
      </c>
    </row>
    <row r="260" spans="1:16" s="3" customFormat="1" ht="42.75" customHeight="1">
      <c r="A260" s="20">
        <v>255</v>
      </c>
      <c r="B260" s="20" t="s">
        <v>1064</v>
      </c>
      <c r="C260" s="20" t="s">
        <v>1065</v>
      </c>
      <c r="D260" s="21" t="s">
        <v>1066</v>
      </c>
      <c r="E260" s="20" t="s">
        <v>69</v>
      </c>
      <c r="F260" s="22" t="s">
        <v>1067</v>
      </c>
      <c r="G260" s="23">
        <v>10.4</v>
      </c>
      <c r="H260" s="23">
        <f t="shared" si="6"/>
        <v>10.4</v>
      </c>
      <c r="I260" s="23">
        <f t="shared" si="7"/>
        <v>10.4</v>
      </c>
      <c r="J260" s="20"/>
      <c r="K260" s="20"/>
      <c r="L260" s="28"/>
      <c r="M260" s="29"/>
      <c r="N260" s="20" t="s">
        <v>1025</v>
      </c>
      <c r="O260" s="30" t="s">
        <v>65</v>
      </c>
      <c r="P260" s="31" t="s">
        <v>66</v>
      </c>
    </row>
    <row r="261" spans="1:16" s="3" customFormat="1" ht="42.75" customHeight="1">
      <c r="A261" s="20">
        <v>256</v>
      </c>
      <c r="B261" s="20" t="s">
        <v>1068</v>
      </c>
      <c r="C261" s="20" t="s">
        <v>1069</v>
      </c>
      <c r="D261" s="21" t="s">
        <v>1070</v>
      </c>
      <c r="E261" s="20" t="s">
        <v>69</v>
      </c>
      <c r="F261" s="22" t="s">
        <v>1071</v>
      </c>
      <c r="G261" s="23">
        <v>15.6</v>
      </c>
      <c r="H261" s="23">
        <f t="shared" si="6"/>
        <v>15.6</v>
      </c>
      <c r="I261" s="23">
        <f t="shared" si="7"/>
        <v>15.6</v>
      </c>
      <c r="J261" s="20"/>
      <c r="K261" s="20"/>
      <c r="L261" s="28"/>
      <c r="M261" s="29"/>
      <c r="N261" s="20" t="s">
        <v>1025</v>
      </c>
      <c r="O261" s="30" t="s">
        <v>65</v>
      </c>
      <c r="P261" s="31" t="s">
        <v>66</v>
      </c>
    </row>
    <row r="262" spans="1:16" s="3" customFormat="1" ht="42.75" customHeight="1">
      <c r="A262" s="20">
        <v>257</v>
      </c>
      <c r="B262" s="20" t="s">
        <v>1072</v>
      </c>
      <c r="C262" s="20" t="s">
        <v>1073</v>
      </c>
      <c r="D262" s="21" t="s">
        <v>1074</v>
      </c>
      <c r="E262" s="20" t="s">
        <v>69</v>
      </c>
      <c r="F262" s="22" t="s">
        <v>1075</v>
      </c>
      <c r="G262" s="23">
        <v>15.8</v>
      </c>
      <c r="H262" s="23">
        <f aca="true" t="shared" si="8" ref="H262:H286">G262</f>
        <v>15.8</v>
      </c>
      <c r="I262" s="23">
        <f t="shared" si="7"/>
        <v>15.8</v>
      </c>
      <c r="J262" s="20"/>
      <c r="K262" s="20"/>
      <c r="L262" s="28"/>
      <c r="M262" s="29"/>
      <c r="N262" s="20" t="s">
        <v>1025</v>
      </c>
      <c r="O262" s="30" t="s">
        <v>65</v>
      </c>
      <c r="P262" s="31" t="s">
        <v>66</v>
      </c>
    </row>
    <row r="263" spans="1:16" s="3" customFormat="1" ht="42.75" customHeight="1">
      <c r="A263" s="20">
        <v>258</v>
      </c>
      <c r="B263" s="20" t="s">
        <v>1076</v>
      </c>
      <c r="C263" s="20" t="s">
        <v>1077</v>
      </c>
      <c r="D263" s="21" t="s">
        <v>1078</v>
      </c>
      <c r="E263" s="20" t="s">
        <v>69</v>
      </c>
      <c r="F263" s="22" t="s">
        <v>1079</v>
      </c>
      <c r="G263" s="23">
        <v>8.4</v>
      </c>
      <c r="H263" s="23">
        <f t="shared" si="8"/>
        <v>8.4</v>
      </c>
      <c r="I263" s="23">
        <f aca="true" t="shared" si="9" ref="I263:I286">H263</f>
        <v>8.4</v>
      </c>
      <c r="J263" s="20"/>
      <c r="K263" s="20"/>
      <c r="L263" s="28"/>
      <c r="M263" s="29"/>
      <c r="N263" s="20" t="s">
        <v>1025</v>
      </c>
      <c r="O263" s="30" t="s">
        <v>65</v>
      </c>
      <c r="P263" s="31" t="s">
        <v>66</v>
      </c>
    </row>
    <row r="264" spans="1:16" s="3" customFormat="1" ht="42.75" customHeight="1">
      <c r="A264" s="20">
        <v>259</v>
      </c>
      <c r="B264" s="20" t="s">
        <v>1080</v>
      </c>
      <c r="C264" s="20" t="s">
        <v>1081</v>
      </c>
      <c r="D264" s="21" t="s">
        <v>1082</v>
      </c>
      <c r="E264" s="20" t="s">
        <v>69</v>
      </c>
      <c r="F264" s="22" t="s">
        <v>1083</v>
      </c>
      <c r="G264" s="23">
        <v>19.2</v>
      </c>
      <c r="H264" s="23">
        <f t="shared" si="8"/>
        <v>19.2</v>
      </c>
      <c r="I264" s="23">
        <f t="shared" si="9"/>
        <v>19.2</v>
      </c>
      <c r="J264" s="20"/>
      <c r="K264" s="20"/>
      <c r="L264" s="28"/>
      <c r="M264" s="29"/>
      <c r="N264" s="20" t="s">
        <v>1025</v>
      </c>
      <c r="O264" s="30" t="s">
        <v>65</v>
      </c>
      <c r="P264" s="31" t="s">
        <v>66</v>
      </c>
    </row>
    <row r="265" spans="1:16" s="3" customFormat="1" ht="42.75" customHeight="1">
      <c r="A265" s="20">
        <v>260</v>
      </c>
      <c r="B265" s="20" t="s">
        <v>1084</v>
      </c>
      <c r="C265" s="20" t="s">
        <v>1085</v>
      </c>
      <c r="D265" s="21" t="s">
        <v>1086</v>
      </c>
      <c r="E265" s="20" t="s">
        <v>69</v>
      </c>
      <c r="F265" s="22" t="s">
        <v>1087</v>
      </c>
      <c r="G265" s="23">
        <v>13.2</v>
      </c>
      <c r="H265" s="23">
        <f t="shared" si="8"/>
        <v>13.2</v>
      </c>
      <c r="I265" s="23">
        <f t="shared" si="9"/>
        <v>13.2</v>
      </c>
      <c r="J265" s="20"/>
      <c r="K265" s="20"/>
      <c r="L265" s="28"/>
      <c r="M265" s="29"/>
      <c r="N265" s="20" t="s">
        <v>1025</v>
      </c>
      <c r="O265" s="30" t="s">
        <v>65</v>
      </c>
      <c r="P265" s="31" t="s">
        <v>66</v>
      </c>
    </row>
    <row r="266" spans="1:16" s="3" customFormat="1" ht="42.75" customHeight="1">
      <c r="A266" s="20">
        <v>261</v>
      </c>
      <c r="B266" s="20" t="s">
        <v>1088</v>
      </c>
      <c r="C266" s="20" t="s">
        <v>1089</v>
      </c>
      <c r="D266" s="21" t="s">
        <v>1090</v>
      </c>
      <c r="E266" s="20" t="s">
        <v>69</v>
      </c>
      <c r="F266" s="22" t="s">
        <v>1091</v>
      </c>
      <c r="G266" s="23">
        <v>4</v>
      </c>
      <c r="H266" s="23">
        <f t="shared" si="8"/>
        <v>4</v>
      </c>
      <c r="I266" s="23">
        <f t="shared" si="9"/>
        <v>4</v>
      </c>
      <c r="J266" s="20"/>
      <c r="K266" s="20"/>
      <c r="L266" s="28"/>
      <c r="M266" s="29"/>
      <c r="N266" s="20" t="s">
        <v>1025</v>
      </c>
      <c r="O266" s="30" t="s">
        <v>65</v>
      </c>
      <c r="P266" s="31" t="s">
        <v>66</v>
      </c>
    </row>
    <row r="267" spans="1:16" s="3" customFormat="1" ht="42.75" customHeight="1">
      <c r="A267" s="20">
        <v>262</v>
      </c>
      <c r="B267" s="20" t="s">
        <v>1092</v>
      </c>
      <c r="C267" s="20" t="s">
        <v>1093</v>
      </c>
      <c r="D267" s="21" t="s">
        <v>1094</v>
      </c>
      <c r="E267" s="20" t="s">
        <v>63</v>
      </c>
      <c r="F267" s="22" t="s">
        <v>1095</v>
      </c>
      <c r="G267" s="23">
        <v>124.7615</v>
      </c>
      <c r="H267" s="23">
        <f t="shared" si="8"/>
        <v>124.7615</v>
      </c>
      <c r="I267" s="23">
        <f t="shared" si="9"/>
        <v>124.7615</v>
      </c>
      <c r="J267" s="20"/>
      <c r="K267" s="20"/>
      <c r="L267" s="28"/>
      <c r="M267" s="29"/>
      <c r="N267" s="20" t="s">
        <v>1093</v>
      </c>
      <c r="O267" s="30" t="s">
        <v>65</v>
      </c>
      <c r="P267" s="31" t="s">
        <v>66</v>
      </c>
    </row>
    <row r="268" spans="1:16" s="3" customFormat="1" ht="42.75" customHeight="1">
      <c r="A268" s="20">
        <v>263</v>
      </c>
      <c r="B268" s="20" t="s">
        <v>1096</v>
      </c>
      <c r="C268" s="20" t="s">
        <v>1097</v>
      </c>
      <c r="D268" s="21" t="s">
        <v>1098</v>
      </c>
      <c r="E268" s="20" t="s">
        <v>69</v>
      </c>
      <c r="F268" s="22" t="s">
        <v>1099</v>
      </c>
      <c r="G268" s="23">
        <v>5</v>
      </c>
      <c r="H268" s="23">
        <f t="shared" si="8"/>
        <v>5</v>
      </c>
      <c r="I268" s="23">
        <f t="shared" si="9"/>
        <v>5</v>
      </c>
      <c r="J268" s="20"/>
      <c r="K268" s="20"/>
      <c r="L268" s="28"/>
      <c r="M268" s="29"/>
      <c r="N268" s="20" t="s">
        <v>1093</v>
      </c>
      <c r="O268" s="30" t="s">
        <v>65</v>
      </c>
      <c r="P268" s="31" t="s">
        <v>66</v>
      </c>
    </row>
    <row r="269" spans="1:16" s="3" customFormat="1" ht="42.75" customHeight="1">
      <c r="A269" s="20">
        <v>264</v>
      </c>
      <c r="B269" s="20" t="s">
        <v>1100</v>
      </c>
      <c r="C269" s="20" t="s">
        <v>1101</v>
      </c>
      <c r="D269" s="21" t="s">
        <v>1102</v>
      </c>
      <c r="E269" s="20" t="s">
        <v>69</v>
      </c>
      <c r="F269" s="22" t="s">
        <v>1103</v>
      </c>
      <c r="G269" s="23">
        <v>1</v>
      </c>
      <c r="H269" s="23">
        <f t="shared" si="8"/>
        <v>1</v>
      </c>
      <c r="I269" s="23">
        <f t="shared" si="9"/>
        <v>1</v>
      </c>
      <c r="J269" s="20"/>
      <c r="K269" s="20"/>
      <c r="L269" s="28"/>
      <c r="M269" s="29"/>
      <c r="N269" s="20" t="s">
        <v>1093</v>
      </c>
      <c r="O269" s="30" t="s">
        <v>65</v>
      </c>
      <c r="P269" s="31" t="s">
        <v>66</v>
      </c>
    </row>
    <row r="270" spans="1:16" s="3" customFormat="1" ht="42.75" customHeight="1">
      <c r="A270" s="20">
        <v>265</v>
      </c>
      <c r="B270" s="20" t="s">
        <v>1104</v>
      </c>
      <c r="C270" s="20" t="s">
        <v>1105</v>
      </c>
      <c r="D270" s="21" t="s">
        <v>1106</v>
      </c>
      <c r="E270" s="20" t="s">
        <v>69</v>
      </c>
      <c r="F270" s="22" t="s">
        <v>1107</v>
      </c>
      <c r="G270" s="23">
        <v>6</v>
      </c>
      <c r="H270" s="23">
        <f t="shared" si="8"/>
        <v>6</v>
      </c>
      <c r="I270" s="23">
        <f t="shared" si="9"/>
        <v>6</v>
      </c>
      <c r="J270" s="20"/>
      <c r="K270" s="20"/>
      <c r="L270" s="28"/>
      <c r="M270" s="29"/>
      <c r="N270" s="20" t="s">
        <v>1093</v>
      </c>
      <c r="O270" s="30" t="s">
        <v>65</v>
      </c>
      <c r="P270" s="31" t="s">
        <v>66</v>
      </c>
    </row>
    <row r="271" spans="1:16" s="3" customFormat="1" ht="42.75" customHeight="1">
      <c r="A271" s="20">
        <v>266</v>
      </c>
      <c r="B271" s="20" t="s">
        <v>1108</v>
      </c>
      <c r="C271" s="20" t="s">
        <v>1109</v>
      </c>
      <c r="D271" s="21" t="s">
        <v>1110</v>
      </c>
      <c r="E271" s="20" t="s">
        <v>69</v>
      </c>
      <c r="F271" s="22" t="s">
        <v>1111</v>
      </c>
      <c r="G271" s="23">
        <v>0.2</v>
      </c>
      <c r="H271" s="23">
        <f t="shared" si="8"/>
        <v>0.2</v>
      </c>
      <c r="I271" s="23">
        <f t="shared" si="9"/>
        <v>0.2</v>
      </c>
      <c r="J271" s="20"/>
      <c r="K271" s="20"/>
      <c r="L271" s="28"/>
      <c r="M271" s="29"/>
      <c r="N271" s="20" t="s">
        <v>1093</v>
      </c>
      <c r="O271" s="30" t="s">
        <v>65</v>
      </c>
      <c r="P271" s="31" t="s">
        <v>66</v>
      </c>
    </row>
    <row r="272" spans="1:16" s="3" customFormat="1" ht="42.75" customHeight="1">
      <c r="A272" s="20">
        <v>267</v>
      </c>
      <c r="B272" s="20" t="s">
        <v>1112</v>
      </c>
      <c r="C272" s="20" t="s">
        <v>1113</v>
      </c>
      <c r="D272" s="21" t="s">
        <v>1114</v>
      </c>
      <c r="E272" s="20" t="s">
        <v>69</v>
      </c>
      <c r="F272" s="22" t="s">
        <v>1115</v>
      </c>
      <c r="G272" s="23">
        <v>5</v>
      </c>
      <c r="H272" s="23">
        <f t="shared" si="8"/>
        <v>5</v>
      </c>
      <c r="I272" s="23">
        <f t="shared" si="9"/>
        <v>5</v>
      </c>
      <c r="J272" s="20"/>
      <c r="K272" s="20"/>
      <c r="L272" s="28"/>
      <c r="M272" s="29"/>
      <c r="N272" s="20" t="s">
        <v>1093</v>
      </c>
      <c r="O272" s="30" t="s">
        <v>65</v>
      </c>
      <c r="P272" s="31" t="s">
        <v>66</v>
      </c>
    </row>
    <row r="273" spans="1:16" s="3" customFormat="1" ht="42.75" customHeight="1">
      <c r="A273" s="20">
        <v>268</v>
      </c>
      <c r="B273" s="20" t="s">
        <v>1116</v>
      </c>
      <c r="C273" s="20" t="s">
        <v>1117</v>
      </c>
      <c r="D273" s="21" t="s">
        <v>1118</v>
      </c>
      <c r="E273" s="20" t="s">
        <v>69</v>
      </c>
      <c r="F273" s="22" t="s">
        <v>1119</v>
      </c>
      <c r="G273" s="23">
        <v>1.2</v>
      </c>
      <c r="H273" s="23">
        <f t="shared" si="8"/>
        <v>1.2</v>
      </c>
      <c r="I273" s="23">
        <f t="shared" si="9"/>
        <v>1.2</v>
      </c>
      <c r="J273" s="20"/>
      <c r="K273" s="20"/>
      <c r="L273" s="28"/>
      <c r="M273" s="29"/>
      <c r="N273" s="20" t="s">
        <v>1093</v>
      </c>
      <c r="O273" s="30" t="s">
        <v>65</v>
      </c>
      <c r="P273" s="31" t="s">
        <v>66</v>
      </c>
    </row>
    <row r="274" spans="1:16" s="3" customFormat="1" ht="42.75" customHeight="1">
      <c r="A274" s="20">
        <v>269</v>
      </c>
      <c r="B274" s="20" t="s">
        <v>1120</v>
      </c>
      <c r="C274" s="20" t="s">
        <v>1121</v>
      </c>
      <c r="D274" s="21" t="s">
        <v>1122</v>
      </c>
      <c r="E274" s="20" t="s">
        <v>69</v>
      </c>
      <c r="F274" s="22" t="s">
        <v>1123</v>
      </c>
      <c r="G274" s="23">
        <v>6</v>
      </c>
      <c r="H274" s="23">
        <f t="shared" si="8"/>
        <v>6</v>
      </c>
      <c r="I274" s="23">
        <f t="shared" si="9"/>
        <v>6</v>
      </c>
      <c r="J274" s="20"/>
      <c r="K274" s="20"/>
      <c r="L274" s="28"/>
      <c r="M274" s="29"/>
      <c r="N274" s="20" t="s">
        <v>1093</v>
      </c>
      <c r="O274" s="30" t="s">
        <v>65</v>
      </c>
      <c r="P274" s="31" t="s">
        <v>66</v>
      </c>
    </row>
    <row r="275" spans="1:16" s="3" customFormat="1" ht="42.75" customHeight="1">
      <c r="A275" s="20">
        <v>270</v>
      </c>
      <c r="B275" s="20" t="s">
        <v>1124</v>
      </c>
      <c r="C275" s="20" t="s">
        <v>1125</v>
      </c>
      <c r="D275" s="21" t="s">
        <v>1126</v>
      </c>
      <c r="E275" s="20" t="s">
        <v>69</v>
      </c>
      <c r="F275" s="22" t="s">
        <v>1127</v>
      </c>
      <c r="G275" s="23">
        <v>6.8</v>
      </c>
      <c r="H275" s="23">
        <f t="shared" si="8"/>
        <v>6.8</v>
      </c>
      <c r="I275" s="23">
        <f t="shared" si="9"/>
        <v>6.8</v>
      </c>
      <c r="J275" s="20"/>
      <c r="K275" s="20"/>
      <c r="L275" s="28"/>
      <c r="M275" s="29"/>
      <c r="N275" s="20" t="s">
        <v>1093</v>
      </c>
      <c r="O275" s="30" t="s">
        <v>65</v>
      </c>
      <c r="P275" s="31" t="s">
        <v>66</v>
      </c>
    </row>
    <row r="276" spans="1:16" s="3" customFormat="1" ht="42.75" customHeight="1">
      <c r="A276" s="20">
        <v>271</v>
      </c>
      <c r="B276" s="20" t="s">
        <v>1128</v>
      </c>
      <c r="C276" s="20" t="s">
        <v>1129</v>
      </c>
      <c r="D276" s="21" t="s">
        <v>1130</v>
      </c>
      <c r="E276" s="20" t="s">
        <v>69</v>
      </c>
      <c r="F276" s="22" t="s">
        <v>1131</v>
      </c>
      <c r="G276" s="23">
        <v>10.2</v>
      </c>
      <c r="H276" s="23">
        <f t="shared" si="8"/>
        <v>10.2</v>
      </c>
      <c r="I276" s="23">
        <f t="shared" si="9"/>
        <v>10.2</v>
      </c>
      <c r="J276" s="20"/>
      <c r="K276" s="20"/>
      <c r="L276" s="28"/>
      <c r="M276" s="29"/>
      <c r="N276" s="20" t="s">
        <v>1093</v>
      </c>
      <c r="O276" s="30" t="s">
        <v>65</v>
      </c>
      <c r="P276" s="31" t="s">
        <v>66</v>
      </c>
    </row>
    <row r="277" spans="1:16" s="3" customFormat="1" ht="42.75" customHeight="1">
      <c r="A277" s="20">
        <v>272</v>
      </c>
      <c r="B277" s="20" t="s">
        <v>1132</v>
      </c>
      <c r="C277" s="20" t="s">
        <v>1133</v>
      </c>
      <c r="D277" s="21" t="s">
        <v>1134</v>
      </c>
      <c r="E277" s="20" t="s">
        <v>69</v>
      </c>
      <c r="F277" s="22" t="s">
        <v>1135</v>
      </c>
      <c r="G277" s="23">
        <v>9.8</v>
      </c>
      <c r="H277" s="23">
        <f t="shared" si="8"/>
        <v>9.8</v>
      </c>
      <c r="I277" s="23">
        <f t="shared" si="9"/>
        <v>9.8</v>
      </c>
      <c r="J277" s="20"/>
      <c r="K277" s="20"/>
      <c r="L277" s="28"/>
      <c r="M277" s="29"/>
      <c r="N277" s="20" t="s">
        <v>1093</v>
      </c>
      <c r="O277" s="30" t="s">
        <v>65</v>
      </c>
      <c r="P277" s="31" t="s">
        <v>66</v>
      </c>
    </row>
    <row r="278" spans="1:16" s="3" customFormat="1" ht="42.75" customHeight="1">
      <c r="A278" s="20">
        <v>273</v>
      </c>
      <c r="B278" s="20" t="s">
        <v>1136</v>
      </c>
      <c r="C278" s="20" t="s">
        <v>1137</v>
      </c>
      <c r="D278" s="21" t="s">
        <v>1138</v>
      </c>
      <c r="E278" s="20" t="s">
        <v>69</v>
      </c>
      <c r="F278" s="22" t="s">
        <v>1139</v>
      </c>
      <c r="G278" s="23">
        <v>26.6</v>
      </c>
      <c r="H278" s="23">
        <f t="shared" si="8"/>
        <v>26.6</v>
      </c>
      <c r="I278" s="23">
        <f t="shared" si="9"/>
        <v>26.6</v>
      </c>
      <c r="J278" s="20"/>
      <c r="K278" s="20"/>
      <c r="L278" s="28"/>
      <c r="M278" s="29"/>
      <c r="N278" s="20" t="s">
        <v>1093</v>
      </c>
      <c r="O278" s="30" t="s">
        <v>65</v>
      </c>
      <c r="P278" s="31" t="s">
        <v>66</v>
      </c>
    </row>
    <row r="279" spans="1:16" s="3" customFormat="1" ht="42.75" customHeight="1">
      <c r="A279" s="20">
        <v>274</v>
      </c>
      <c r="B279" s="20" t="s">
        <v>1140</v>
      </c>
      <c r="C279" s="20" t="s">
        <v>1141</v>
      </c>
      <c r="D279" s="21" t="s">
        <v>1142</v>
      </c>
      <c r="E279" s="20" t="s">
        <v>69</v>
      </c>
      <c r="F279" s="22" t="s">
        <v>1143</v>
      </c>
      <c r="G279" s="23">
        <v>16.2</v>
      </c>
      <c r="H279" s="23">
        <f t="shared" si="8"/>
        <v>16.2</v>
      </c>
      <c r="I279" s="23">
        <f t="shared" si="9"/>
        <v>16.2</v>
      </c>
      <c r="J279" s="20"/>
      <c r="K279" s="20"/>
      <c r="L279" s="28"/>
      <c r="M279" s="29"/>
      <c r="N279" s="20" t="s">
        <v>1093</v>
      </c>
      <c r="O279" s="30" t="s">
        <v>65</v>
      </c>
      <c r="P279" s="31" t="s">
        <v>66</v>
      </c>
    </row>
    <row r="280" spans="1:16" s="3" customFormat="1" ht="42.75" customHeight="1">
      <c r="A280" s="20">
        <v>275</v>
      </c>
      <c r="B280" s="20" t="s">
        <v>1144</v>
      </c>
      <c r="C280" s="20" t="s">
        <v>1145</v>
      </c>
      <c r="D280" s="21" t="s">
        <v>1106</v>
      </c>
      <c r="E280" s="20" t="s">
        <v>69</v>
      </c>
      <c r="F280" s="22" t="s">
        <v>1146</v>
      </c>
      <c r="G280" s="23">
        <v>2.2</v>
      </c>
      <c r="H280" s="23">
        <f t="shared" si="8"/>
        <v>2.2</v>
      </c>
      <c r="I280" s="23">
        <f t="shared" si="9"/>
        <v>2.2</v>
      </c>
      <c r="J280" s="20"/>
      <c r="K280" s="20"/>
      <c r="L280" s="28"/>
      <c r="M280" s="29"/>
      <c r="N280" s="20" t="s">
        <v>1093</v>
      </c>
      <c r="O280" s="30" t="s">
        <v>65</v>
      </c>
      <c r="P280" s="31" t="s">
        <v>66</v>
      </c>
    </row>
    <row r="281" spans="1:16" s="3" customFormat="1" ht="42.75" customHeight="1">
      <c r="A281" s="20">
        <v>276</v>
      </c>
      <c r="B281" s="20" t="s">
        <v>1147</v>
      </c>
      <c r="C281" s="20" t="s">
        <v>1148</v>
      </c>
      <c r="D281" s="21" t="s">
        <v>1149</v>
      </c>
      <c r="E281" s="20" t="s">
        <v>69</v>
      </c>
      <c r="F281" s="22" t="s">
        <v>1150</v>
      </c>
      <c r="G281" s="23">
        <v>9.8</v>
      </c>
      <c r="H281" s="23">
        <f t="shared" si="8"/>
        <v>9.8</v>
      </c>
      <c r="I281" s="23">
        <f t="shared" si="9"/>
        <v>9.8</v>
      </c>
      <c r="J281" s="20"/>
      <c r="K281" s="20"/>
      <c r="L281" s="28"/>
      <c r="M281" s="29"/>
      <c r="N281" s="20" t="s">
        <v>1093</v>
      </c>
      <c r="O281" s="30" t="s">
        <v>65</v>
      </c>
      <c r="P281" s="31" t="s">
        <v>66</v>
      </c>
    </row>
    <row r="282" spans="1:16" s="3" customFormat="1" ht="42.75" customHeight="1">
      <c r="A282" s="20">
        <v>277</v>
      </c>
      <c r="B282" s="20" t="s">
        <v>1151</v>
      </c>
      <c r="C282" s="20" t="s">
        <v>1152</v>
      </c>
      <c r="D282" s="21" t="s">
        <v>1142</v>
      </c>
      <c r="E282" s="20" t="s">
        <v>69</v>
      </c>
      <c r="F282" s="22" t="s">
        <v>1153</v>
      </c>
      <c r="G282" s="23">
        <v>10.4</v>
      </c>
      <c r="H282" s="23">
        <f t="shared" si="8"/>
        <v>10.4</v>
      </c>
      <c r="I282" s="23">
        <f t="shared" si="9"/>
        <v>10.4</v>
      </c>
      <c r="J282" s="20"/>
      <c r="K282" s="20"/>
      <c r="L282" s="28"/>
      <c r="M282" s="29"/>
      <c r="N282" s="20" t="s">
        <v>1093</v>
      </c>
      <c r="O282" s="30" t="s">
        <v>65</v>
      </c>
      <c r="P282" s="31" t="s">
        <v>66</v>
      </c>
    </row>
    <row r="283" spans="1:16" s="3" customFormat="1" ht="42.75" customHeight="1">
      <c r="A283" s="20">
        <v>278</v>
      </c>
      <c r="B283" s="20" t="s">
        <v>1154</v>
      </c>
      <c r="C283" s="20" t="s">
        <v>1155</v>
      </c>
      <c r="D283" s="21" t="s">
        <v>1156</v>
      </c>
      <c r="E283" s="20" t="s">
        <v>69</v>
      </c>
      <c r="F283" s="22" t="s">
        <v>1157</v>
      </c>
      <c r="G283" s="23">
        <v>6.6</v>
      </c>
      <c r="H283" s="23">
        <f t="shared" si="8"/>
        <v>6.6</v>
      </c>
      <c r="I283" s="23">
        <f t="shared" si="9"/>
        <v>6.6</v>
      </c>
      <c r="J283" s="20"/>
      <c r="K283" s="20"/>
      <c r="L283" s="28"/>
      <c r="M283" s="29"/>
      <c r="N283" s="20" t="s">
        <v>1093</v>
      </c>
      <c r="O283" s="30" t="s">
        <v>65</v>
      </c>
      <c r="P283" s="31" t="s">
        <v>66</v>
      </c>
    </row>
    <row r="284" spans="1:16" s="3" customFormat="1" ht="42.75" customHeight="1">
      <c r="A284" s="20">
        <v>279</v>
      </c>
      <c r="B284" s="20" t="s">
        <v>1158</v>
      </c>
      <c r="C284" s="20" t="s">
        <v>1159</v>
      </c>
      <c r="D284" s="21" t="s">
        <v>1160</v>
      </c>
      <c r="E284" s="20" t="s">
        <v>69</v>
      </c>
      <c r="F284" s="22" t="s">
        <v>1161</v>
      </c>
      <c r="G284" s="23">
        <v>23.8</v>
      </c>
      <c r="H284" s="23">
        <f t="shared" si="8"/>
        <v>23.8</v>
      </c>
      <c r="I284" s="23">
        <f t="shared" si="9"/>
        <v>23.8</v>
      </c>
      <c r="J284" s="20"/>
      <c r="K284" s="20"/>
      <c r="L284" s="28"/>
      <c r="M284" s="29"/>
      <c r="N284" s="20" t="s">
        <v>1093</v>
      </c>
      <c r="O284" s="30" t="s">
        <v>65</v>
      </c>
      <c r="P284" s="31" t="s">
        <v>66</v>
      </c>
    </row>
    <row r="285" spans="1:16" s="3" customFormat="1" ht="42.75" customHeight="1">
      <c r="A285" s="20">
        <v>280</v>
      </c>
      <c r="B285" s="20" t="s">
        <v>1162</v>
      </c>
      <c r="C285" s="20" t="s">
        <v>1163</v>
      </c>
      <c r="D285" s="21" t="s">
        <v>1122</v>
      </c>
      <c r="E285" s="20" t="s">
        <v>69</v>
      </c>
      <c r="F285" s="22" t="s">
        <v>1164</v>
      </c>
      <c r="G285" s="23">
        <v>6.2</v>
      </c>
      <c r="H285" s="23">
        <f t="shared" si="8"/>
        <v>6.2</v>
      </c>
      <c r="I285" s="23">
        <f t="shared" si="9"/>
        <v>6.2</v>
      </c>
      <c r="J285" s="20"/>
      <c r="K285" s="20"/>
      <c r="L285" s="28"/>
      <c r="M285" s="29"/>
      <c r="N285" s="20" t="s">
        <v>1093</v>
      </c>
      <c r="O285" s="30" t="s">
        <v>65</v>
      </c>
      <c r="P285" s="31" t="s">
        <v>66</v>
      </c>
    </row>
    <row r="286" spans="1:16" s="3" customFormat="1" ht="42.75" customHeight="1">
      <c r="A286" s="20">
        <v>281</v>
      </c>
      <c r="B286" s="20" t="s">
        <v>1165</v>
      </c>
      <c r="C286" s="20" t="s">
        <v>1166</v>
      </c>
      <c r="D286" s="21" t="s">
        <v>1167</v>
      </c>
      <c r="E286" s="20" t="s">
        <v>69</v>
      </c>
      <c r="F286" s="22" t="s">
        <v>1168</v>
      </c>
      <c r="G286" s="23">
        <v>1</v>
      </c>
      <c r="H286" s="23">
        <f t="shared" si="8"/>
        <v>1</v>
      </c>
      <c r="I286" s="23">
        <f t="shared" si="9"/>
        <v>1</v>
      </c>
      <c r="J286" s="20"/>
      <c r="K286" s="20"/>
      <c r="L286" s="28"/>
      <c r="M286" s="29"/>
      <c r="N286" s="20" t="s">
        <v>1093</v>
      </c>
      <c r="O286" s="30" t="s">
        <v>65</v>
      </c>
      <c r="P286" s="31" t="s">
        <v>66</v>
      </c>
    </row>
    <row r="287" spans="1:16" s="3" customFormat="1" ht="42.75" customHeight="1">
      <c r="A287" s="20">
        <v>282</v>
      </c>
      <c r="B287" s="32" t="s">
        <v>1169</v>
      </c>
      <c r="C287" s="33" t="s">
        <v>1170</v>
      </c>
      <c r="D287" s="32" t="s">
        <v>1171</v>
      </c>
      <c r="E287" s="32">
        <v>2021</v>
      </c>
      <c r="F287" s="32" t="s">
        <v>1172</v>
      </c>
      <c r="G287" s="34">
        <v>3</v>
      </c>
      <c r="H287" s="34">
        <v>3</v>
      </c>
      <c r="I287" s="34">
        <v>3</v>
      </c>
      <c r="J287" s="30"/>
      <c r="K287" s="34"/>
      <c r="L287" s="34"/>
      <c r="M287" s="29"/>
      <c r="N287" s="33" t="s">
        <v>1173</v>
      </c>
      <c r="O287" s="35" t="s">
        <v>1174</v>
      </c>
      <c r="P287" s="31" t="s">
        <v>66</v>
      </c>
    </row>
    <row r="288" spans="1:16" s="3" customFormat="1" ht="42.75" customHeight="1">
      <c r="A288" s="20">
        <v>283</v>
      </c>
      <c r="B288" s="32" t="s">
        <v>1175</v>
      </c>
      <c r="C288" s="33" t="s">
        <v>1176</v>
      </c>
      <c r="D288" s="32" t="s">
        <v>1177</v>
      </c>
      <c r="E288" s="32">
        <v>2021</v>
      </c>
      <c r="F288" s="32" t="s">
        <v>1178</v>
      </c>
      <c r="G288" s="34">
        <v>9</v>
      </c>
      <c r="H288" s="34">
        <v>9</v>
      </c>
      <c r="I288" s="34">
        <v>9</v>
      </c>
      <c r="J288" s="30"/>
      <c r="K288" s="34"/>
      <c r="L288" s="34"/>
      <c r="M288" s="29"/>
      <c r="N288" s="33" t="s">
        <v>1179</v>
      </c>
      <c r="O288" s="35" t="s">
        <v>1174</v>
      </c>
      <c r="P288" s="31" t="s">
        <v>66</v>
      </c>
    </row>
    <row r="289" spans="1:16" s="3" customFormat="1" ht="42.75" customHeight="1">
      <c r="A289" s="20">
        <v>284</v>
      </c>
      <c r="B289" s="32" t="s">
        <v>1180</v>
      </c>
      <c r="C289" s="33" t="s">
        <v>1181</v>
      </c>
      <c r="D289" s="32" t="s">
        <v>1171</v>
      </c>
      <c r="E289" s="32">
        <v>2021</v>
      </c>
      <c r="F289" s="32" t="s">
        <v>1182</v>
      </c>
      <c r="G289" s="34">
        <v>3</v>
      </c>
      <c r="H289" s="34">
        <v>3</v>
      </c>
      <c r="I289" s="34">
        <v>3</v>
      </c>
      <c r="J289" s="30"/>
      <c r="K289" s="34"/>
      <c r="L289" s="34"/>
      <c r="M289" s="29"/>
      <c r="N289" s="33" t="s">
        <v>1183</v>
      </c>
      <c r="O289" s="35" t="s">
        <v>1174</v>
      </c>
      <c r="P289" s="31" t="s">
        <v>66</v>
      </c>
    </row>
    <row r="290" spans="1:16" s="3" customFormat="1" ht="42.75" customHeight="1">
      <c r="A290" s="20">
        <v>285</v>
      </c>
      <c r="B290" s="32" t="s">
        <v>1184</v>
      </c>
      <c r="C290" s="35" t="s">
        <v>1185</v>
      </c>
      <c r="D290" s="32" t="s">
        <v>1171</v>
      </c>
      <c r="E290" s="32">
        <v>2021</v>
      </c>
      <c r="F290" s="32" t="s">
        <v>1186</v>
      </c>
      <c r="G290" s="34">
        <v>3</v>
      </c>
      <c r="H290" s="34">
        <v>3</v>
      </c>
      <c r="I290" s="34">
        <v>3</v>
      </c>
      <c r="J290" s="30"/>
      <c r="K290" s="34"/>
      <c r="L290" s="34"/>
      <c r="M290" s="29"/>
      <c r="N290" s="35" t="s">
        <v>1187</v>
      </c>
      <c r="O290" s="35" t="s">
        <v>1174</v>
      </c>
      <c r="P290" s="31" t="s">
        <v>66</v>
      </c>
    </row>
    <row r="291" spans="1:16" s="3" customFormat="1" ht="42.75" customHeight="1">
      <c r="A291" s="20">
        <v>286</v>
      </c>
      <c r="B291" s="32" t="s">
        <v>1188</v>
      </c>
      <c r="C291" s="33" t="s">
        <v>1189</v>
      </c>
      <c r="D291" s="32" t="s">
        <v>1190</v>
      </c>
      <c r="E291" s="32">
        <v>2021</v>
      </c>
      <c r="F291" s="32" t="s">
        <v>1191</v>
      </c>
      <c r="G291" s="34">
        <v>7.5</v>
      </c>
      <c r="H291" s="34">
        <v>7.5</v>
      </c>
      <c r="I291" s="34">
        <v>7.5</v>
      </c>
      <c r="J291" s="30"/>
      <c r="K291" s="34"/>
      <c r="L291" s="34"/>
      <c r="M291" s="29"/>
      <c r="N291" s="33" t="s">
        <v>1192</v>
      </c>
      <c r="O291" s="35" t="s">
        <v>1174</v>
      </c>
      <c r="P291" s="31" t="s">
        <v>66</v>
      </c>
    </row>
    <row r="292" spans="1:16" s="3" customFormat="1" ht="42.75" customHeight="1">
      <c r="A292" s="20">
        <v>287</v>
      </c>
      <c r="B292" s="32" t="s">
        <v>1193</v>
      </c>
      <c r="C292" s="33" t="s">
        <v>1194</v>
      </c>
      <c r="D292" s="32" t="s">
        <v>1195</v>
      </c>
      <c r="E292" s="32">
        <v>2021</v>
      </c>
      <c r="F292" s="32" t="s">
        <v>1196</v>
      </c>
      <c r="G292" s="34">
        <v>6</v>
      </c>
      <c r="H292" s="34">
        <v>6</v>
      </c>
      <c r="I292" s="34">
        <v>6</v>
      </c>
      <c r="J292" s="30"/>
      <c r="K292" s="34"/>
      <c r="L292" s="34"/>
      <c r="M292" s="29"/>
      <c r="N292" s="33" t="s">
        <v>1197</v>
      </c>
      <c r="O292" s="35" t="s">
        <v>1174</v>
      </c>
      <c r="P292" s="31" t="s">
        <v>66</v>
      </c>
    </row>
    <row r="293" spans="1:16" s="3" customFormat="1" ht="42.75" customHeight="1">
      <c r="A293" s="20">
        <v>288</v>
      </c>
      <c r="B293" s="32" t="s">
        <v>1198</v>
      </c>
      <c r="C293" s="35" t="s">
        <v>1199</v>
      </c>
      <c r="D293" s="32" t="s">
        <v>1200</v>
      </c>
      <c r="E293" s="32">
        <v>2021</v>
      </c>
      <c r="F293" s="32" t="s">
        <v>1201</v>
      </c>
      <c r="G293" s="34">
        <v>4.5</v>
      </c>
      <c r="H293" s="34">
        <v>4.5</v>
      </c>
      <c r="I293" s="34">
        <v>4.5</v>
      </c>
      <c r="J293" s="30"/>
      <c r="K293" s="34"/>
      <c r="L293" s="34"/>
      <c r="M293" s="29"/>
      <c r="N293" s="35" t="s">
        <v>1202</v>
      </c>
      <c r="O293" s="35" t="s">
        <v>1174</v>
      </c>
      <c r="P293" s="31" t="s">
        <v>66</v>
      </c>
    </row>
    <row r="294" spans="1:16" s="3" customFormat="1" ht="42.75" customHeight="1">
      <c r="A294" s="20">
        <v>289</v>
      </c>
      <c r="B294" s="32" t="s">
        <v>1203</v>
      </c>
      <c r="C294" s="33" t="s">
        <v>1204</v>
      </c>
      <c r="D294" s="32" t="s">
        <v>1171</v>
      </c>
      <c r="E294" s="32">
        <v>2021</v>
      </c>
      <c r="F294" s="32" t="s">
        <v>1205</v>
      </c>
      <c r="G294" s="34">
        <v>3</v>
      </c>
      <c r="H294" s="34">
        <v>3</v>
      </c>
      <c r="I294" s="34">
        <v>3</v>
      </c>
      <c r="J294" s="30"/>
      <c r="K294" s="34"/>
      <c r="L294" s="34"/>
      <c r="M294" s="29"/>
      <c r="N294" s="33" t="s">
        <v>1206</v>
      </c>
      <c r="O294" s="35" t="s">
        <v>1174</v>
      </c>
      <c r="P294" s="31" t="s">
        <v>66</v>
      </c>
    </row>
    <row r="295" spans="1:16" s="3" customFormat="1" ht="42.75" customHeight="1">
      <c r="A295" s="20">
        <v>290</v>
      </c>
      <c r="B295" s="32" t="s">
        <v>1207</v>
      </c>
      <c r="C295" s="33" t="s">
        <v>1208</v>
      </c>
      <c r="D295" s="32" t="s">
        <v>1171</v>
      </c>
      <c r="E295" s="32">
        <v>2021</v>
      </c>
      <c r="F295" s="32" t="s">
        <v>1209</v>
      </c>
      <c r="G295" s="34">
        <v>3</v>
      </c>
      <c r="H295" s="34">
        <v>3</v>
      </c>
      <c r="I295" s="34">
        <v>3</v>
      </c>
      <c r="J295" s="30"/>
      <c r="K295" s="32"/>
      <c r="L295" s="32"/>
      <c r="M295" s="29"/>
      <c r="N295" s="33" t="s">
        <v>1210</v>
      </c>
      <c r="O295" s="35" t="s">
        <v>1174</v>
      </c>
      <c r="P295" s="31" t="s">
        <v>66</v>
      </c>
    </row>
    <row r="296" spans="1:16" s="3" customFormat="1" ht="42.75" customHeight="1">
      <c r="A296" s="20">
        <v>291</v>
      </c>
      <c r="B296" s="32" t="s">
        <v>1211</v>
      </c>
      <c r="C296" s="33" t="s">
        <v>1212</v>
      </c>
      <c r="D296" s="32" t="s">
        <v>1177</v>
      </c>
      <c r="E296" s="32">
        <v>2021</v>
      </c>
      <c r="F296" s="32" t="s">
        <v>1213</v>
      </c>
      <c r="G296" s="34">
        <v>9</v>
      </c>
      <c r="H296" s="34">
        <v>9</v>
      </c>
      <c r="I296" s="34">
        <v>9</v>
      </c>
      <c r="J296" s="30"/>
      <c r="K296" s="34"/>
      <c r="L296" s="34"/>
      <c r="M296" s="29"/>
      <c r="N296" s="33" t="s">
        <v>1214</v>
      </c>
      <c r="O296" s="35" t="s">
        <v>1174</v>
      </c>
      <c r="P296" s="31" t="s">
        <v>66</v>
      </c>
    </row>
    <row r="297" spans="1:16" s="3" customFormat="1" ht="42.75" customHeight="1">
      <c r="A297" s="20">
        <v>292</v>
      </c>
      <c r="B297" s="32" t="s">
        <v>1215</v>
      </c>
      <c r="C297" s="33" t="s">
        <v>1216</v>
      </c>
      <c r="D297" s="32" t="s">
        <v>1195</v>
      </c>
      <c r="E297" s="32">
        <v>2021</v>
      </c>
      <c r="F297" s="32" t="s">
        <v>1217</v>
      </c>
      <c r="G297" s="34">
        <v>6</v>
      </c>
      <c r="H297" s="34">
        <v>6</v>
      </c>
      <c r="I297" s="34">
        <v>6</v>
      </c>
      <c r="J297" s="30"/>
      <c r="K297" s="34"/>
      <c r="L297" s="34"/>
      <c r="M297" s="29"/>
      <c r="N297" s="33" t="s">
        <v>1218</v>
      </c>
      <c r="O297" s="35" t="s">
        <v>1174</v>
      </c>
      <c r="P297" s="31" t="s">
        <v>66</v>
      </c>
    </row>
    <row r="298" spans="1:16" s="3" customFormat="1" ht="42.75" customHeight="1">
      <c r="A298" s="20">
        <v>293</v>
      </c>
      <c r="B298" s="32" t="s">
        <v>1219</v>
      </c>
      <c r="C298" s="33" t="s">
        <v>1220</v>
      </c>
      <c r="D298" s="32" t="s">
        <v>1177</v>
      </c>
      <c r="E298" s="32">
        <v>2021</v>
      </c>
      <c r="F298" s="32" t="s">
        <v>1221</v>
      </c>
      <c r="G298" s="34">
        <v>9</v>
      </c>
      <c r="H298" s="34">
        <v>9</v>
      </c>
      <c r="I298" s="34">
        <v>9</v>
      </c>
      <c r="J298" s="30"/>
      <c r="K298" s="34"/>
      <c r="L298" s="34"/>
      <c r="M298" s="29"/>
      <c r="N298" s="33" t="s">
        <v>1222</v>
      </c>
      <c r="O298" s="35" t="s">
        <v>1174</v>
      </c>
      <c r="P298" s="31" t="s">
        <v>66</v>
      </c>
    </row>
    <row r="299" spans="1:16" s="3" customFormat="1" ht="42.75" customHeight="1">
      <c r="A299" s="20">
        <v>294</v>
      </c>
      <c r="B299" s="32" t="s">
        <v>1223</v>
      </c>
      <c r="C299" s="33" t="s">
        <v>1224</v>
      </c>
      <c r="D299" s="32" t="s">
        <v>1195</v>
      </c>
      <c r="E299" s="32">
        <v>2021</v>
      </c>
      <c r="F299" s="32" t="s">
        <v>1225</v>
      </c>
      <c r="G299" s="34">
        <v>6</v>
      </c>
      <c r="H299" s="34">
        <v>6</v>
      </c>
      <c r="I299" s="34">
        <v>6</v>
      </c>
      <c r="J299" s="30"/>
      <c r="K299" s="34"/>
      <c r="L299" s="34"/>
      <c r="M299" s="29"/>
      <c r="N299" s="33" t="s">
        <v>1226</v>
      </c>
      <c r="O299" s="35" t="s">
        <v>1174</v>
      </c>
      <c r="P299" s="31" t="s">
        <v>66</v>
      </c>
    </row>
    <row r="300" spans="1:16" s="3" customFormat="1" ht="42.75" customHeight="1">
      <c r="A300" s="20">
        <v>295</v>
      </c>
      <c r="B300" s="32" t="s">
        <v>1227</v>
      </c>
      <c r="C300" s="33" t="s">
        <v>1228</v>
      </c>
      <c r="D300" s="32" t="s">
        <v>1171</v>
      </c>
      <c r="E300" s="32">
        <v>2021</v>
      </c>
      <c r="F300" s="32" t="s">
        <v>1229</v>
      </c>
      <c r="G300" s="34">
        <v>3</v>
      </c>
      <c r="H300" s="34">
        <v>3</v>
      </c>
      <c r="I300" s="34">
        <v>3</v>
      </c>
      <c r="J300" s="30"/>
      <c r="K300" s="34"/>
      <c r="L300" s="34"/>
      <c r="M300" s="29"/>
      <c r="N300" s="33" t="s">
        <v>1230</v>
      </c>
      <c r="O300" s="35" t="s">
        <v>1174</v>
      </c>
      <c r="P300" s="31" t="s">
        <v>66</v>
      </c>
    </row>
    <row r="301" spans="1:16" s="3" customFormat="1" ht="42.75" customHeight="1">
      <c r="A301" s="20">
        <v>296</v>
      </c>
      <c r="B301" s="32" t="s">
        <v>1231</v>
      </c>
      <c r="C301" s="32" t="s">
        <v>1232</v>
      </c>
      <c r="D301" s="32" t="s">
        <v>1233</v>
      </c>
      <c r="E301" s="36">
        <v>2021</v>
      </c>
      <c r="F301" s="32" t="s">
        <v>1234</v>
      </c>
      <c r="G301" s="32">
        <v>7.5</v>
      </c>
      <c r="H301" s="32">
        <v>7.5</v>
      </c>
      <c r="I301" s="32">
        <v>7.5</v>
      </c>
      <c r="J301" s="30"/>
      <c r="K301" s="34"/>
      <c r="L301" s="34"/>
      <c r="M301" s="29"/>
      <c r="N301" s="32" t="s">
        <v>1235</v>
      </c>
      <c r="O301" s="35" t="s">
        <v>1174</v>
      </c>
      <c r="P301" s="31" t="s">
        <v>66</v>
      </c>
    </row>
    <row r="302" spans="1:16" s="3" customFormat="1" ht="42.75" customHeight="1">
      <c r="A302" s="20">
        <v>297</v>
      </c>
      <c r="B302" s="32" t="s">
        <v>1236</v>
      </c>
      <c r="C302" s="32" t="s">
        <v>1237</v>
      </c>
      <c r="D302" s="32" t="s">
        <v>1233</v>
      </c>
      <c r="E302" s="36">
        <v>2021</v>
      </c>
      <c r="F302" s="32" t="s">
        <v>1238</v>
      </c>
      <c r="G302" s="32">
        <v>7.5</v>
      </c>
      <c r="H302" s="32">
        <v>7.5</v>
      </c>
      <c r="I302" s="32">
        <v>7.5</v>
      </c>
      <c r="J302" s="30"/>
      <c r="K302" s="34"/>
      <c r="L302" s="34"/>
      <c r="M302" s="29"/>
      <c r="N302" s="32" t="s">
        <v>1239</v>
      </c>
      <c r="O302" s="35" t="s">
        <v>1174</v>
      </c>
      <c r="P302" s="31" t="s">
        <v>66</v>
      </c>
    </row>
    <row r="303" spans="1:16" s="3" customFormat="1" ht="42.75" customHeight="1">
      <c r="A303" s="20">
        <v>298</v>
      </c>
      <c r="B303" s="32" t="s">
        <v>1240</v>
      </c>
      <c r="C303" s="32" t="s">
        <v>1241</v>
      </c>
      <c r="D303" s="32" t="s">
        <v>1242</v>
      </c>
      <c r="E303" s="36">
        <v>2021</v>
      </c>
      <c r="F303" s="32" t="s">
        <v>1243</v>
      </c>
      <c r="G303" s="32">
        <v>4.5</v>
      </c>
      <c r="H303" s="32">
        <v>4.5</v>
      </c>
      <c r="I303" s="32">
        <v>4.5</v>
      </c>
      <c r="J303" s="30"/>
      <c r="K303" s="34"/>
      <c r="L303" s="34"/>
      <c r="M303" s="29"/>
      <c r="N303" s="32" t="s">
        <v>1244</v>
      </c>
      <c r="O303" s="35" t="s">
        <v>1174</v>
      </c>
      <c r="P303" s="31" t="s">
        <v>66</v>
      </c>
    </row>
    <row r="304" spans="1:16" s="3" customFormat="1" ht="42.75" customHeight="1">
      <c r="A304" s="20">
        <v>299</v>
      </c>
      <c r="B304" s="32" t="s">
        <v>1245</v>
      </c>
      <c r="C304" s="32" t="s">
        <v>1246</v>
      </c>
      <c r="D304" s="32" t="s">
        <v>1233</v>
      </c>
      <c r="E304" s="36">
        <v>2021</v>
      </c>
      <c r="F304" s="32" t="s">
        <v>1247</v>
      </c>
      <c r="G304" s="32">
        <v>7.5</v>
      </c>
      <c r="H304" s="32">
        <v>7.5</v>
      </c>
      <c r="I304" s="32">
        <v>7.5</v>
      </c>
      <c r="J304" s="30"/>
      <c r="K304" s="34"/>
      <c r="L304" s="34"/>
      <c r="M304" s="29"/>
      <c r="N304" s="32" t="s">
        <v>1248</v>
      </c>
      <c r="O304" s="35" t="s">
        <v>1174</v>
      </c>
      <c r="P304" s="31" t="s">
        <v>66</v>
      </c>
    </row>
    <row r="305" spans="1:16" s="3" customFormat="1" ht="42.75" customHeight="1">
      <c r="A305" s="20">
        <v>300</v>
      </c>
      <c r="B305" s="32" t="s">
        <v>1249</v>
      </c>
      <c r="C305" s="32" t="s">
        <v>1250</v>
      </c>
      <c r="D305" s="32" t="s">
        <v>1233</v>
      </c>
      <c r="E305" s="36">
        <v>2021</v>
      </c>
      <c r="F305" s="32" t="s">
        <v>1238</v>
      </c>
      <c r="G305" s="32">
        <v>7.5</v>
      </c>
      <c r="H305" s="32">
        <v>7.5</v>
      </c>
      <c r="I305" s="32">
        <v>7.5</v>
      </c>
      <c r="J305" s="30"/>
      <c r="K305" s="34"/>
      <c r="L305" s="34"/>
      <c r="M305" s="29"/>
      <c r="N305" s="32" t="s">
        <v>1251</v>
      </c>
      <c r="O305" s="35" t="s">
        <v>1174</v>
      </c>
      <c r="P305" s="31" t="s">
        <v>66</v>
      </c>
    </row>
    <row r="306" spans="1:16" s="3" customFormat="1" ht="42.75" customHeight="1">
      <c r="A306" s="20">
        <v>301</v>
      </c>
      <c r="B306" s="32" t="s">
        <v>1252</v>
      </c>
      <c r="C306" s="32" t="s">
        <v>1253</v>
      </c>
      <c r="D306" s="32" t="s">
        <v>1254</v>
      </c>
      <c r="E306" s="36">
        <v>2021</v>
      </c>
      <c r="F306" s="32" t="s">
        <v>1255</v>
      </c>
      <c r="G306" s="32">
        <v>3.75</v>
      </c>
      <c r="H306" s="32">
        <v>3.75</v>
      </c>
      <c r="I306" s="32">
        <v>3.75</v>
      </c>
      <c r="J306" s="30"/>
      <c r="K306" s="34"/>
      <c r="L306" s="34"/>
      <c r="M306" s="29"/>
      <c r="N306" s="32" t="s">
        <v>1256</v>
      </c>
      <c r="O306" s="35" t="s">
        <v>1174</v>
      </c>
      <c r="P306" s="31" t="s">
        <v>66</v>
      </c>
    </row>
    <row r="307" spans="1:16" s="3" customFormat="1" ht="42.75" customHeight="1">
      <c r="A307" s="20">
        <v>302</v>
      </c>
      <c r="B307" s="32" t="s">
        <v>1257</v>
      </c>
      <c r="C307" s="32" t="s">
        <v>1258</v>
      </c>
      <c r="D307" s="32" t="s">
        <v>1233</v>
      </c>
      <c r="E307" s="36">
        <v>2021</v>
      </c>
      <c r="F307" s="32" t="s">
        <v>1259</v>
      </c>
      <c r="G307" s="32">
        <v>7.5</v>
      </c>
      <c r="H307" s="32">
        <v>7.5</v>
      </c>
      <c r="I307" s="32">
        <v>7.5</v>
      </c>
      <c r="J307" s="30"/>
      <c r="K307" s="34"/>
      <c r="L307" s="34"/>
      <c r="M307" s="29"/>
      <c r="N307" s="32" t="s">
        <v>1260</v>
      </c>
      <c r="O307" s="35" t="s">
        <v>1174</v>
      </c>
      <c r="P307" s="31" t="s">
        <v>66</v>
      </c>
    </row>
    <row r="308" spans="1:16" s="3" customFormat="1" ht="42.75" customHeight="1">
      <c r="A308" s="20">
        <v>303</v>
      </c>
      <c r="B308" s="32" t="s">
        <v>1261</v>
      </c>
      <c r="C308" s="32" t="s">
        <v>1262</v>
      </c>
      <c r="D308" s="32" t="s">
        <v>1242</v>
      </c>
      <c r="E308" s="36">
        <v>2021</v>
      </c>
      <c r="F308" s="32" t="s">
        <v>1263</v>
      </c>
      <c r="G308" s="32">
        <v>4.5</v>
      </c>
      <c r="H308" s="32">
        <v>4.5</v>
      </c>
      <c r="I308" s="32">
        <v>4.5</v>
      </c>
      <c r="J308" s="30"/>
      <c r="K308" s="34"/>
      <c r="L308" s="34"/>
      <c r="M308" s="29"/>
      <c r="N308" s="32" t="s">
        <v>1264</v>
      </c>
      <c r="O308" s="35" t="s">
        <v>1174</v>
      </c>
      <c r="P308" s="31" t="s">
        <v>66</v>
      </c>
    </row>
    <row r="309" spans="1:16" s="3" customFormat="1" ht="42.75" customHeight="1">
      <c r="A309" s="20">
        <v>304</v>
      </c>
      <c r="B309" s="32" t="s">
        <v>1265</v>
      </c>
      <c r="C309" s="32" t="s">
        <v>1266</v>
      </c>
      <c r="D309" s="32" t="s">
        <v>1242</v>
      </c>
      <c r="E309" s="36">
        <v>2021</v>
      </c>
      <c r="F309" s="32" t="s">
        <v>1267</v>
      </c>
      <c r="G309" s="32">
        <v>3.75</v>
      </c>
      <c r="H309" s="32">
        <v>3.75</v>
      </c>
      <c r="I309" s="32">
        <v>3.75</v>
      </c>
      <c r="J309" s="30"/>
      <c r="K309" s="34"/>
      <c r="L309" s="34"/>
      <c r="M309" s="29"/>
      <c r="N309" s="32" t="s">
        <v>1268</v>
      </c>
      <c r="O309" s="35" t="s">
        <v>1174</v>
      </c>
      <c r="P309" s="31" t="s">
        <v>66</v>
      </c>
    </row>
    <row r="310" spans="1:16" s="3" customFormat="1" ht="42.75" customHeight="1">
      <c r="A310" s="20">
        <v>305</v>
      </c>
      <c r="B310" s="32" t="s">
        <v>1269</v>
      </c>
      <c r="C310" s="32" t="s">
        <v>1270</v>
      </c>
      <c r="D310" s="32" t="s">
        <v>1271</v>
      </c>
      <c r="E310" s="36">
        <v>2021</v>
      </c>
      <c r="F310" s="32" t="s">
        <v>1272</v>
      </c>
      <c r="G310" s="32">
        <v>6</v>
      </c>
      <c r="H310" s="32">
        <v>6</v>
      </c>
      <c r="I310" s="32">
        <v>6</v>
      </c>
      <c r="J310" s="30"/>
      <c r="K310" s="34"/>
      <c r="L310" s="34"/>
      <c r="M310" s="29"/>
      <c r="N310" s="32" t="s">
        <v>1273</v>
      </c>
      <c r="O310" s="35" t="s">
        <v>1174</v>
      </c>
      <c r="P310" s="31" t="s">
        <v>66</v>
      </c>
    </row>
    <row r="311" spans="1:16" s="3" customFormat="1" ht="42.75" customHeight="1">
      <c r="A311" s="20">
        <v>306</v>
      </c>
      <c r="B311" s="32" t="s">
        <v>1274</v>
      </c>
      <c r="C311" s="32" t="s">
        <v>1275</v>
      </c>
      <c r="D311" s="32" t="s">
        <v>1271</v>
      </c>
      <c r="E311" s="36">
        <v>2021</v>
      </c>
      <c r="F311" s="32" t="s">
        <v>1276</v>
      </c>
      <c r="G311" s="32">
        <v>6</v>
      </c>
      <c r="H311" s="32">
        <v>6</v>
      </c>
      <c r="I311" s="32">
        <v>6</v>
      </c>
      <c r="J311" s="30"/>
      <c r="K311" s="34"/>
      <c r="L311" s="34"/>
      <c r="M311" s="29"/>
      <c r="N311" s="32" t="s">
        <v>1277</v>
      </c>
      <c r="O311" s="35" t="s">
        <v>1174</v>
      </c>
      <c r="P311" s="31" t="s">
        <v>66</v>
      </c>
    </row>
    <row r="312" spans="1:16" s="3" customFormat="1" ht="42.75" customHeight="1">
      <c r="A312" s="20">
        <v>307</v>
      </c>
      <c r="B312" s="32" t="s">
        <v>1278</v>
      </c>
      <c r="C312" s="32" t="s">
        <v>1279</v>
      </c>
      <c r="D312" s="32" t="s">
        <v>1233</v>
      </c>
      <c r="E312" s="36">
        <v>2021</v>
      </c>
      <c r="F312" s="32" t="s">
        <v>1280</v>
      </c>
      <c r="G312" s="32">
        <v>7.5</v>
      </c>
      <c r="H312" s="32">
        <v>7.5</v>
      </c>
      <c r="I312" s="32">
        <v>7.5</v>
      </c>
      <c r="J312" s="30"/>
      <c r="K312" s="34"/>
      <c r="L312" s="34"/>
      <c r="M312" s="29"/>
      <c r="N312" s="32" t="s">
        <v>1281</v>
      </c>
      <c r="O312" s="35" t="s">
        <v>1174</v>
      </c>
      <c r="P312" s="31" t="s">
        <v>66</v>
      </c>
    </row>
    <row r="313" spans="1:16" s="3" customFormat="1" ht="42.75" customHeight="1">
      <c r="A313" s="20">
        <v>308</v>
      </c>
      <c r="B313" s="32" t="s">
        <v>1282</v>
      </c>
      <c r="C313" s="32" t="s">
        <v>1283</v>
      </c>
      <c r="D313" s="32" t="s">
        <v>1254</v>
      </c>
      <c r="E313" s="36">
        <v>2021</v>
      </c>
      <c r="F313" s="32" t="s">
        <v>1284</v>
      </c>
      <c r="G313" s="32">
        <v>3.75</v>
      </c>
      <c r="H313" s="32">
        <v>3.75</v>
      </c>
      <c r="I313" s="32">
        <v>3.75</v>
      </c>
      <c r="J313" s="30"/>
      <c r="K313" s="34"/>
      <c r="L313" s="34"/>
      <c r="M313" s="29"/>
      <c r="N313" s="32" t="s">
        <v>1285</v>
      </c>
      <c r="O313" s="35" t="s">
        <v>1174</v>
      </c>
      <c r="P313" s="31" t="s">
        <v>66</v>
      </c>
    </row>
    <row r="314" spans="1:16" s="3" customFormat="1" ht="42.75" customHeight="1">
      <c r="A314" s="20">
        <v>309</v>
      </c>
      <c r="B314" s="32" t="s">
        <v>1286</v>
      </c>
      <c r="C314" s="32" t="s">
        <v>1287</v>
      </c>
      <c r="D314" s="32" t="s">
        <v>1242</v>
      </c>
      <c r="E314" s="36">
        <v>2021</v>
      </c>
      <c r="F314" s="32" t="s">
        <v>1263</v>
      </c>
      <c r="G314" s="32">
        <v>4.5</v>
      </c>
      <c r="H314" s="32">
        <v>4.5</v>
      </c>
      <c r="I314" s="32">
        <v>4.5</v>
      </c>
      <c r="J314" s="30"/>
      <c r="K314" s="34"/>
      <c r="L314" s="34"/>
      <c r="M314" s="29"/>
      <c r="N314" s="32" t="s">
        <v>1288</v>
      </c>
      <c r="O314" s="35" t="s">
        <v>1174</v>
      </c>
      <c r="P314" s="31" t="s">
        <v>66</v>
      </c>
    </row>
    <row r="315" spans="1:16" s="3" customFormat="1" ht="42.75" customHeight="1">
      <c r="A315" s="20">
        <v>310</v>
      </c>
      <c r="B315" s="32" t="s">
        <v>1289</v>
      </c>
      <c r="C315" s="32" t="s">
        <v>1290</v>
      </c>
      <c r="D315" s="32" t="s">
        <v>1291</v>
      </c>
      <c r="E315" s="36">
        <v>2021</v>
      </c>
      <c r="F315" s="32" t="s">
        <v>1292</v>
      </c>
      <c r="G315" s="32">
        <v>3</v>
      </c>
      <c r="H315" s="32">
        <v>3</v>
      </c>
      <c r="I315" s="32">
        <v>3</v>
      </c>
      <c r="J315" s="30"/>
      <c r="K315" s="34"/>
      <c r="L315" s="34"/>
      <c r="M315" s="29"/>
      <c r="N315" s="32" t="s">
        <v>1293</v>
      </c>
      <c r="O315" s="35" t="s">
        <v>1174</v>
      </c>
      <c r="P315" s="31" t="s">
        <v>66</v>
      </c>
    </row>
    <row r="316" spans="1:16" s="3" customFormat="1" ht="42.75" customHeight="1">
      <c r="A316" s="20">
        <v>311</v>
      </c>
      <c r="B316" s="32" t="s">
        <v>1294</v>
      </c>
      <c r="C316" s="32" t="s">
        <v>1295</v>
      </c>
      <c r="D316" s="32" t="s">
        <v>1296</v>
      </c>
      <c r="E316" s="36">
        <v>2021</v>
      </c>
      <c r="F316" s="32" t="s">
        <v>1297</v>
      </c>
      <c r="G316" s="32">
        <v>5.25</v>
      </c>
      <c r="H316" s="32">
        <v>5.25</v>
      </c>
      <c r="I316" s="32">
        <v>5.25</v>
      </c>
      <c r="J316" s="30"/>
      <c r="K316" s="34"/>
      <c r="L316" s="34"/>
      <c r="M316" s="29"/>
      <c r="N316" s="32" t="s">
        <v>1298</v>
      </c>
      <c r="O316" s="35" t="s">
        <v>1174</v>
      </c>
      <c r="P316" s="31" t="s">
        <v>66</v>
      </c>
    </row>
    <row r="317" spans="1:16" s="3" customFormat="1" ht="42.75" customHeight="1">
      <c r="A317" s="20">
        <v>312</v>
      </c>
      <c r="B317" s="32" t="s">
        <v>1299</v>
      </c>
      <c r="C317" s="32" t="s">
        <v>1300</v>
      </c>
      <c r="D317" s="32" t="s">
        <v>1242</v>
      </c>
      <c r="E317" s="36">
        <v>2021</v>
      </c>
      <c r="F317" s="32" t="s">
        <v>1301</v>
      </c>
      <c r="G317" s="32">
        <v>4.5</v>
      </c>
      <c r="H317" s="32">
        <v>4.5</v>
      </c>
      <c r="I317" s="32">
        <v>4.5</v>
      </c>
      <c r="J317" s="30"/>
      <c r="K317" s="34"/>
      <c r="L317" s="34"/>
      <c r="M317" s="29"/>
      <c r="N317" s="32" t="s">
        <v>1302</v>
      </c>
      <c r="O317" s="35" t="s">
        <v>1174</v>
      </c>
      <c r="P317" s="31" t="s">
        <v>66</v>
      </c>
    </row>
    <row r="318" spans="1:16" s="3" customFormat="1" ht="42.75" customHeight="1">
      <c r="A318" s="20">
        <v>313</v>
      </c>
      <c r="B318" s="35" t="s">
        <v>1303</v>
      </c>
      <c r="C318" s="35" t="s">
        <v>1304</v>
      </c>
      <c r="D318" s="35" t="s">
        <v>1305</v>
      </c>
      <c r="E318" s="37">
        <v>2021</v>
      </c>
      <c r="F318" s="32" t="s">
        <v>1306</v>
      </c>
      <c r="G318" s="38">
        <v>8.25</v>
      </c>
      <c r="H318" s="38">
        <v>8.25</v>
      </c>
      <c r="I318" s="38">
        <v>8.25</v>
      </c>
      <c r="J318" s="30"/>
      <c r="K318" s="34"/>
      <c r="L318" s="34"/>
      <c r="M318" s="29"/>
      <c r="N318" s="35" t="s">
        <v>1307</v>
      </c>
      <c r="O318" s="35" t="s">
        <v>1174</v>
      </c>
      <c r="P318" s="31" t="s">
        <v>66</v>
      </c>
    </row>
    <row r="319" spans="1:16" s="3" customFormat="1" ht="42.75" customHeight="1">
      <c r="A319" s="20">
        <v>314</v>
      </c>
      <c r="B319" s="35" t="s">
        <v>1308</v>
      </c>
      <c r="C319" s="35" t="s">
        <v>1309</v>
      </c>
      <c r="D319" s="35" t="s">
        <v>1310</v>
      </c>
      <c r="E319" s="37">
        <v>2021</v>
      </c>
      <c r="F319" s="32" t="s">
        <v>1311</v>
      </c>
      <c r="G319" s="38">
        <v>13.5</v>
      </c>
      <c r="H319" s="38">
        <v>13.5</v>
      </c>
      <c r="I319" s="38">
        <v>13.5</v>
      </c>
      <c r="J319" s="30"/>
      <c r="K319" s="34"/>
      <c r="L319" s="34"/>
      <c r="M319" s="29"/>
      <c r="N319" s="35" t="s">
        <v>1312</v>
      </c>
      <c r="O319" s="35" t="s">
        <v>1174</v>
      </c>
      <c r="P319" s="31" t="s">
        <v>66</v>
      </c>
    </row>
    <row r="320" spans="1:16" s="3" customFormat="1" ht="42.75" customHeight="1">
      <c r="A320" s="20">
        <v>315</v>
      </c>
      <c r="B320" s="35" t="s">
        <v>1313</v>
      </c>
      <c r="C320" s="35" t="s">
        <v>1314</v>
      </c>
      <c r="D320" s="35" t="s">
        <v>1315</v>
      </c>
      <c r="E320" s="37">
        <v>2021</v>
      </c>
      <c r="F320" s="32" t="s">
        <v>1316</v>
      </c>
      <c r="G320" s="38">
        <v>6.165</v>
      </c>
      <c r="H320" s="38">
        <v>6.165</v>
      </c>
      <c r="I320" s="38">
        <v>6.165</v>
      </c>
      <c r="J320" s="30"/>
      <c r="K320" s="34"/>
      <c r="L320" s="34"/>
      <c r="M320" s="29"/>
      <c r="N320" s="35" t="s">
        <v>1317</v>
      </c>
      <c r="O320" s="35" t="s">
        <v>1174</v>
      </c>
      <c r="P320" s="31" t="s">
        <v>66</v>
      </c>
    </row>
    <row r="321" spans="1:16" s="3" customFormat="1" ht="42.75" customHeight="1">
      <c r="A321" s="20">
        <v>316</v>
      </c>
      <c r="B321" s="35" t="s">
        <v>1318</v>
      </c>
      <c r="C321" s="35" t="s">
        <v>1319</v>
      </c>
      <c r="D321" s="35" t="s">
        <v>1320</v>
      </c>
      <c r="E321" s="37">
        <v>2021</v>
      </c>
      <c r="F321" s="32" t="s">
        <v>1321</v>
      </c>
      <c r="G321" s="38">
        <v>8.1</v>
      </c>
      <c r="H321" s="38">
        <v>8.1</v>
      </c>
      <c r="I321" s="38">
        <v>8.1</v>
      </c>
      <c r="J321" s="30"/>
      <c r="K321" s="34"/>
      <c r="L321" s="34"/>
      <c r="M321" s="29"/>
      <c r="N321" s="35" t="s">
        <v>1322</v>
      </c>
      <c r="O321" s="35" t="s">
        <v>1174</v>
      </c>
      <c r="P321" s="31" t="s">
        <v>66</v>
      </c>
    </row>
    <row r="322" spans="1:16" s="3" customFormat="1" ht="42.75" customHeight="1">
      <c r="A322" s="20">
        <v>317</v>
      </c>
      <c r="B322" s="35" t="s">
        <v>1323</v>
      </c>
      <c r="C322" s="35" t="s">
        <v>1324</v>
      </c>
      <c r="D322" s="35" t="s">
        <v>1325</v>
      </c>
      <c r="E322" s="37">
        <v>2021</v>
      </c>
      <c r="F322" s="32" t="s">
        <v>1326</v>
      </c>
      <c r="G322" s="38">
        <v>5.4</v>
      </c>
      <c r="H322" s="38">
        <v>5.4</v>
      </c>
      <c r="I322" s="38">
        <v>5.4</v>
      </c>
      <c r="J322" s="30"/>
      <c r="K322" s="34"/>
      <c r="L322" s="34"/>
      <c r="M322" s="29"/>
      <c r="N322" s="35" t="s">
        <v>1327</v>
      </c>
      <c r="O322" s="35" t="s">
        <v>1174</v>
      </c>
      <c r="P322" s="31" t="s">
        <v>66</v>
      </c>
    </row>
    <row r="323" spans="1:16" s="3" customFormat="1" ht="42.75" customHeight="1">
      <c r="A323" s="20">
        <v>318</v>
      </c>
      <c r="B323" s="35" t="s">
        <v>1328</v>
      </c>
      <c r="C323" s="35" t="s">
        <v>1329</v>
      </c>
      <c r="D323" s="35" t="s">
        <v>1330</v>
      </c>
      <c r="E323" s="37">
        <v>2021</v>
      </c>
      <c r="F323" s="32" t="s">
        <v>1331</v>
      </c>
      <c r="G323" s="38">
        <v>6</v>
      </c>
      <c r="H323" s="38">
        <v>6</v>
      </c>
      <c r="I323" s="38">
        <v>6</v>
      </c>
      <c r="J323" s="30"/>
      <c r="K323" s="34"/>
      <c r="L323" s="34"/>
      <c r="M323" s="29"/>
      <c r="N323" s="35" t="s">
        <v>1332</v>
      </c>
      <c r="O323" s="35" t="s">
        <v>1174</v>
      </c>
      <c r="P323" s="31" t="s">
        <v>66</v>
      </c>
    </row>
    <row r="324" spans="1:16" s="3" customFormat="1" ht="42.75" customHeight="1">
      <c r="A324" s="20">
        <v>319</v>
      </c>
      <c r="B324" s="35" t="s">
        <v>1333</v>
      </c>
      <c r="C324" s="35" t="s">
        <v>1334</v>
      </c>
      <c r="D324" s="35" t="s">
        <v>1335</v>
      </c>
      <c r="E324" s="37">
        <v>2021</v>
      </c>
      <c r="F324" s="32" t="s">
        <v>1336</v>
      </c>
      <c r="G324" s="38">
        <v>3</v>
      </c>
      <c r="H324" s="38">
        <v>3</v>
      </c>
      <c r="I324" s="38">
        <v>3</v>
      </c>
      <c r="J324" s="30"/>
      <c r="K324" s="34"/>
      <c r="L324" s="34"/>
      <c r="M324" s="29"/>
      <c r="N324" s="35" t="s">
        <v>1337</v>
      </c>
      <c r="O324" s="35" t="s">
        <v>1174</v>
      </c>
      <c r="P324" s="31" t="s">
        <v>66</v>
      </c>
    </row>
    <row r="325" spans="1:16" s="3" customFormat="1" ht="42.75" customHeight="1">
      <c r="A325" s="20">
        <v>320</v>
      </c>
      <c r="B325" s="35" t="s">
        <v>1338</v>
      </c>
      <c r="C325" s="35" t="s">
        <v>1339</v>
      </c>
      <c r="D325" s="35" t="s">
        <v>1340</v>
      </c>
      <c r="E325" s="37">
        <v>2021</v>
      </c>
      <c r="F325" s="32" t="s">
        <v>1341</v>
      </c>
      <c r="G325" s="38">
        <v>2.25</v>
      </c>
      <c r="H325" s="38">
        <v>2.25</v>
      </c>
      <c r="I325" s="38">
        <v>2.25</v>
      </c>
      <c r="J325" s="30"/>
      <c r="K325" s="34"/>
      <c r="L325" s="34"/>
      <c r="M325" s="29"/>
      <c r="N325" s="35" t="s">
        <v>1342</v>
      </c>
      <c r="O325" s="35" t="s">
        <v>1174</v>
      </c>
      <c r="P325" s="31" t="s">
        <v>66</v>
      </c>
    </row>
    <row r="326" spans="1:16" s="3" customFormat="1" ht="42.75" customHeight="1">
      <c r="A326" s="20">
        <v>321</v>
      </c>
      <c r="B326" s="35" t="s">
        <v>1343</v>
      </c>
      <c r="C326" s="35" t="s">
        <v>1344</v>
      </c>
      <c r="D326" s="35" t="s">
        <v>1345</v>
      </c>
      <c r="E326" s="37">
        <v>2021</v>
      </c>
      <c r="F326" s="32" t="s">
        <v>1346</v>
      </c>
      <c r="G326" s="38">
        <v>1.5</v>
      </c>
      <c r="H326" s="38">
        <v>1.5</v>
      </c>
      <c r="I326" s="38">
        <v>1.5</v>
      </c>
      <c r="J326" s="30"/>
      <c r="K326" s="34"/>
      <c r="L326" s="34"/>
      <c r="M326" s="29"/>
      <c r="N326" s="35" t="s">
        <v>1347</v>
      </c>
      <c r="O326" s="35" t="s">
        <v>1174</v>
      </c>
      <c r="P326" s="31" t="s">
        <v>66</v>
      </c>
    </row>
    <row r="327" spans="1:16" s="3" customFormat="1" ht="42.75" customHeight="1">
      <c r="A327" s="20">
        <v>322</v>
      </c>
      <c r="B327" s="35" t="s">
        <v>1348</v>
      </c>
      <c r="C327" s="35" t="s">
        <v>1349</v>
      </c>
      <c r="D327" s="35" t="s">
        <v>1345</v>
      </c>
      <c r="E327" s="37">
        <v>2021</v>
      </c>
      <c r="F327" s="32" t="s">
        <v>1350</v>
      </c>
      <c r="G327" s="38">
        <v>1.5</v>
      </c>
      <c r="H327" s="38">
        <v>1.5</v>
      </c>
      <c r="I327" s="38">
        <v>1.5</v>
      </c>
      <c r="J327" s="30"/>
      <c r="K327" s="34"/>
      <c r="L327" s="34"/>
      <c r="M327" s="29"/>
      <c r="N327" s="35" t="s">
        <v>1351</v>
      </c>
      <c r="O327" s="35" t="s">
        <v>1174</v>
      </c>
      <c r="P327" s="31" t="s">
        <v>66</v>
      </c>
    </row>
    <row r="328" spans="1:16" s="3" customFormat="1" ht="42.75" customHeight="1">
      <c r="A328" s="20">
        <v>323</v>
      </c>
      <c r="B328" s="32" t="s">
        <v>1352</v>
      </c>
      <c r="C328" s="32" t="s">
        <v>1353</v>
      </c>
      <c r="D328" s="32" t="s">
        <v>1354</v>
      </c>
      <c r="E328" s="32">
        <v>2021</v>
      </c>
      <c r="F328" s="34" t="s">
        <v>1355</v>
      </c>
      <c r="G328" s="32">
        <v>3</v>
      </c>
      <c r="H328" s="32">
        <v>3</v>
      </c>
      <c r="I328" s="32">
        <v>3</v>
      </c>
      <c r="J328" s="30"/>
      <c r="K328" s="34"/>
      <c r="L328" s="34"/>
      <c r="M328" s="29"/>
      <c r="N328" s="32" t="s">
        <v>1356</v>
      </c>
      <c r="O328" s="35" t="s">
        <v>1174</v>
      </c>
      <c r="P328" s="31" t="s">
        <v>66</v>
      </c>
    </row>
    <row r="329" spans="1:16" s="3" customFormat="1" ht="42.75" customHeight="1">
      <c r="A329" s="20">
        <v>324</v>
      </c>
      <c r="B329" s="32" t="s">
        <v>1357</v>
      </c>
      <c r="C329" s="32" t="s">
        <v>1358</v>
      </c>
      <c r="D329" s="32" t="s">
        <v>1359</v>
      </c>
      <c r="E329" s="32">
        <v>2021</v>
      </c>
      <c r="F329" s="34" t="s">
        <v>1360</v>
      </c>
      <c r="G329" s="32">
        <v>8.7</v>
      </c>
      <c r="H329" s="32">
        <v>8.7</v>
      </c>
      <c r="I329" s="32">
        <v>8.7</v>
      </c>
      <c r="J329" s="30"/>
      <c r="K329" s="34"/>
      <c r="L329" s="34"/>
      <c r="M329" s="29"/>
      <c r="N329" s="32" t="s">
        <v>1361</v>
      </c>
      <c r="O329" s="35" t="s">
        <v>1174</v>
      </c>
      <c r="P329" s="31" t="s">
        <v>66</v>
      </c>
    </row>
    <row r="330" spans="1:16" s="3" customFormat="1" ht="42.75" customHeight="1">
      <c r="A330" s="20">
        <v>325</v>
      </c>
      <c r="B330" s="32" t="s">
        <v>1362</v>
      </c>
      <c r="C330" s="32" t="s">
        <v>1363</v>
      </c>
      <c r="D330" s="32" t="s">
        <v>1364</v>
      </c>
      <c r="E330" s="32">
        <v>2021</v>
      </c>
      <c r="F330" s="34" t="s">
        <v>1365</v>
      </c>
      <c r="G330" s="32">
        <v>4.5</v>
      </c>
      <c r="H330" s="32">
        <v>4.5</v>
      </c>
      <c r="I330" s="32">
        <v>4.5</v>
      </c>
      <c r="J330" s="30"/>
      <c r="K330" s="34"/>
      <c r="L330" s="34"/>
      <c r="M330" s="29"/>
      <c r="N330" s="32" t="s">
        <v>1366</v>
      </c>
      <c r="O330" s="35" t="s">
        <v>1174</v>
      </c>
      <c r="P330" s="31" t="s">
        <v>66</v>
      </c>
    </row>
    <row r="331" spans="1:16" s="3" customFormat="1" ht="42.75" customHeight="1">
      <c r="A331" s="20">
        <v>326</v>
      </c>
      <c r="B331" s="32" t="s">
        <v>1367</v>
      </c>
      <c r="C331" s="32" t="s">
        <v>1368</v>
      </c>
      <c r="D331" s="32" t="s">
        <v>1364</v>
      </c>
      <c r="E331" s="32">
        <v>2021</v>
      </c>
      <c r="F331" s="34" t="s">
        <v>1369</v>
      </c>
      <c r="G331" s="32">
        <v>4.5</v>
      </c>
      <c r="H331" s="32">
        <v>4.5</v>
      </c>
      <c r="I331" s="32">
        <v>4.5</v>
      </c>
      <c r="J331" s="30"/>
      <c r="K331" s="34"/>
      <c r="L331" s="34"/>
      <c r="M331" s="29"/>
      <c r="N331" s="32" t="s">
        <v>1370</v>
      </c>
      <c r="O331" s="35" t="s">
        <v>1174</v>
      </c>
      <c r="P331" s="31" t="s">
        <v>66</v>
      </c>
    </row>
    <row r="332" spans="1:16" s="3" customFormat="1" ht="42.75" customHeight="1">
      <c r="A332" s="20">
        <v>327</v>
      </c>
      <c r="B332" s="32" t="s">
        <v>1371</v>
      </c>
      <c r="C332" s="32" t="s">
        <v>1372</v>
      </c>
      <c r="D332" s="32" t="s">
        <v>1364</v>
      </c>
      <c r="E332" s="32">
        <v>2021</v>
      </c>
      <c r="F332" s="34" t="s">
        <v>1373</v>
      </c>
      <c r="G332" s="32">
        <v>4.5</v>
      </c>
      <c r="H332" s="32">
        <v>4.5</v>
      </c>
      <c r="I332" s="32">
        <v>4.5</v>
      </c>
      <c r="J332" s="30"/>
      <c r="K332" s="34"/>
      <c r="L332" s="34"/>
      <c r="M332" s="29"/>
      <c r="N332" s="32" t="s">
        <v>1374</v>
      </c>
      <c r="O332" s="35" t="s">
        <v>1174</v>
      </c>
      <c r="P332" s="31" t="s">
        <v>66</v>
      </c>
    </row>
    <row r="333" spans="1:16" s="3" customFormat="1" ht="42.75" customHeight="1">
      <c r="A333" s="20">
        <v>328</v>
      </c>
      <c r="B333" s="32" t="s">
        <v>1375</v>
      </c>
      <c r="C333" s="32" t="s">
        <v>1376</v>
      </c>
      <c r="D333" s="32" t="s">
        <v>1364</v>
      </c>
      <c r="E333" s="32">
        <v>2021</v>
      </c>
      <c r="F333" s="34" t="s">
        <v>1377</v>
      </c>
      <c r="G333" s="32">
        <v>4.5</v>
      </c>
      <c r="H333" s="32">
        <v>4.5</v>
      </c>
      <c r="I333" s="32">
        <v>4.5</v>
      </c>
      <c r="J333" s="30"/>
      <c r="K333" s="34"/>
      <c r="L333" s="34"/>
      <c r="M333" s="29"/>
      <c r="N333" s="32" t="s">
        <v>1378</v>
      </c>
      <c r="O333" s="35" t="s">
        <v>1174</v>
      </c>
      <c r="P333" s="31" t="s">
        <v>66</v>
      </c>
    </row>
    <row r="334" spans="1:16" s="3" customFormat="1" ht="42.75" customHeight="1">
      <c r="A334" s="20">
        <v>329</v>
      </c>
      <c r="B334" s="32" t="s">
        <v>1379</v>
      </c>
      <c r="C334" s="32" t="s">
        <v>1380</v>
      </c>
      <c r="D334" s="32" t="s">
        <v>1381</v>
      </c>
      <c r="E334" s="32">
        <v>2021</v>
      </c>
      <c r="F334" s="34" t="s">
        <v>1382</v>
      </c>
      <c r="G334" s="32">
        <v>1.5</v>
      </c>
      <c r="H334" s="32">
        <v>1.5</v>
      </c>
      <c r="I334" s="32">
        <v>1.5</v>
      </c>
      <c r="J334" s="30"/>
      <c r="K334" s="34"/>
      <c r="L334" s="34"/>
      <c r="M334" s="29"/>
      <c r="N334" s="32" t="s">
        <v>1383</v>
      </c>
      <c r="O334" s="35" t="s">
        <v>1174</v>
      </c>
      <c r="P334" s="31" t="s">
        <v>66</v>
      </c>
    </row>
    <row r="335" spans="1:16" s="3" customFormat="1" ht="42.75" customHeight="1">
      <c r="A335" s="20">
        <v>330</v>
      </c>
      <c r="B335" s="32" t="s">
        <v>1384</v>
      </c>
      <c r="C335" s="32" t="s">
        <v>1385</v>
      </c>
      <c r="D335" s="32" t="s">
        <v>1381</v>
      </c>
      <c r="E335" s="32">
        <v>2021</v>
      </c>
      <c r="F335" s="34" t="s">
        <v>1386</v>
      </c>
      <c r="G335" s="32">
        <v>1.5</v>
      </c>
      <c r="H335" s="32">
        <v>1.5</v>
      </c>
      <c r="I335" s="32">
        <v>1.5</v>
      </c>
      <c r="J335" s="30"/>
      <c r="K335" s="34"/>
      <c r="L335" s="34"/>
      <c r="M335" s="29"/>
      <c r="N335" s="32" t="s">
        <v>1387</v>
      </c>
      <c r="O335" s="35" t="s">
        <v>1174</v>
      </c>
      <c r="P335" s="31" t="s">
        <v>66</v>
      </c>
    </row>
    <row r="336" spans="1:16" s="3" customFormat="1" ht="42.75" customHeight="1">
      <c r="A336" s="20">
        <v>331</v>
      </c>
      <c r="B336" s="32" t="s">
        <v>1388</v>
      </c>
      <c r="C336" s="32" t="s">
        <v>1389</v>
      </c>
      <c r="D336" s="32" t="s">
        <v>1390</v>
      </c>
      <c r="E336" s="32">
        <v>2021</v>
      </c>
      <c r="F336" s="34" t="s">
        <v>1391</v>
      </c>
      <c r="G336" s="32">
        <v>2.25</v>
      </c>
      <c r="H336" s="32">
        <v>2.25</v>
      </c>
      <c r="I336" s="32">
        <v>2.25</v>
      </c>
      <c r="J336" s="30"/>
      <c r="K336" s="34"/>
      <c r="L336" s="34"/>
      <c r="M336" s="29"/>
      <c r="N336" s="32" t="s">
        <v>1392</v>
      </c>
      <c r="O336" s="35" t="s">
        <v>1174</v>
      </c>
      <c r="P336" s="31" t="s">
        <v>66</v>
      </c>
    </row>
    <row r="337" spans="1:16" s="3" customFormat="1" ht="42.75" customHeight="1">
      <c r="A337" s="20">
        <v>332</v>
      </c>
      <c r="B337" s="32" t="s">
        <v>1393</v>
      </c>
      <c r="C337" s="39" t="s">
        <v>1394</v>
      </c>
      <c r="D337" s="39" t="s">
        <v>1395</v>
      </c>
      <c r="E337" s="39">
        <v>2021</v>
      </c>
      <c r="F337" s="34" t="s">
        <v>1396</v>
      </c>
      <c r="G337" s="39">
        <v>3</v>
      </c>
      <c r="H337" s="39">
        <v>3</v>
      </c>
      <c r="I337" s="39">
        <v>3</v>
      </c>
      <c r="J337" s="30"/>
      <c r="K337" s="41"/>
      <c r="L337" s="41"/>
      <c r="M337" s="29"/>
      <c r="N337" s="39" t="s">
        <v>1397</v>
      </c>
      <c r="O337" s="35" t="s">
        <v>1174</v>
      </c>
      <c r="P337" s="31" t="s">
        <v>66</v>
      </c>
    </row>
    <row r="338" spans="1:16" s="3" customFormat="1" ht="42.75" customHeight="1">
      <c r="A338" s="20">
        <v>333</v>
      </c>
      <c r="B338" s="32" t="s">
        <v>1398</v>
      </c>
      <c r="C338" s="32" t="s">
        <v>1399</v>
      </c>
      <c r="D338" s="32" t="s">
        <v>1400</v>
      </c>
      <c r="E338" s="32">
        <v>2021</v>
      </c>
      <c r="F338" s="34" t="s">
        <v>1401</v>
      </c>
      <c r="G338" s="32">
        <v>0.75</v>
      </c>
      <c r="H338" s="32">
        <v>0.75</v>
      </c>
      <c r="I338" s="32">
        <v>0.75</v>
      </c>
      <c r="J338" s="30"/>
      <c r="K338" s="41"/>
      <c r="L338" s="41"/>
      <c r="M338" s="29"/>
      <c r="N338" s="32" t="s">
        <v>1402</v>
      </c>
      <c r="O338" s="35" t="s">
        <v>1174</v>
      </c>
      <c r="P338" s="31" t="s">
        <v>66</v>
      </c>
    </row>
    <row r="339" spans="1:16" s="3" customFormat="1" ht="42.75" customHeight="1">
      <c r="A339" s="20">
        <v>334</v>
      </c>
      <c r="B339" s="32" t="s">
        <v>1403</v>
      </c>
      <c r="C339" s="32" t="s">
        <v>1404</v>
      </c>
      <c r="D339" s="32" t="s">
        <v>1381</v>
      </c>
      <c r="E339" s="32">
        <v>2021</v>
      </c>
      <c r="F339" s="34" t="s">
        <v>1405</v>
      </c>
      <c r="G339" s="32">
        <v>1.5</v>
      </c>
      <c r="H339" s="32">
        <v>1.5</v>
      </c>
      <c r="I339" s="32">
        <v>1.5</v>
      </c>
      <c r="J339" s="30"/>
      <c r="K339" s="41"/>
      <c r="L339" s="41"/>
      <c r="M339" s="29"/>
      <c r="N339" s="32" t="s">
        <v>1406</v>
      </c>
      <c r="O339" s="35" t="s">
        <v>1174</v>
      </c>
      <c r="P339" s="31" t="s">
        <v>66</v>
      </c>
    </row>
    <row r="340" spans="1:16" s="3" customFormat="1" ht="42.75" customHeight="1">
      <c r="A340" s="20">
        <v>335</v>
      </c>
      <c r="B340" s="32" t="s">
        <v>1407</v>
      </c>
      <c r="C340" s="32" t="s">
        <v>1408</v>
      </c>
      <c r="D340" s="32" t="s">
        <v>1381</v>
      </c>
      <c r="E340" s="32">
        <v>2021</v>
      </c>
      <c r="F340" s="34" t="s">
        <v>1409</v>
      </c>
      <c r="G340" s="32">
        <v>1.5</v>
      </c>
      <c r="H340" s="32">
        <v>1.5</v>
      </c>
      <c r="I340" s="32">
        <v>1.5</v>
      </c>
      <c r="J340" s="30"/>
      <c r="K340" s="41"/>
      <c r="L340" s="41"/>
      <c r="M340" s="29"/>
      <c r="N340" s="32" t="s">
        <v>1410</v>
      </c>
      <c r="O340" s="35" t="s">
        <v>1174</v>
      </c>
      <c r="P340" s="31" t="s">
        <v>66</v>
      </c>
    </row>
    <row r="341" spans="1:16" s="3" customFormat="1" ht="42.75" customHeight="1">
      <c r="A341" s="20">
        <v>336</v>
      </c>
      <c r="B341" s="32" t="s">
        <v>1411</v>
      </c>
      <c r="C341" s="32" t="s">
        <v>1412</v>
      </c>
      <c r="D341" s="32" t="s">
        <v>1413</v>
      </c>
      <c r="E341" s="32">
        <v>2021</v>
      </c>
      <c r="F341" s="34" t="s">
        <v>1414</v>
      </c>
      <c r="G341" s="32">
        <v>1.5</v>
      </c>
      <c r="H341" s="32">
        <v>1.5</v>
      </c>
      <c r="I341" s="32">
        <v>1.5</v>
      </c>
      <c r="J341" s="30"/>
      <c r="K341" s="41"/>
      <c r="L341" s="41"/>
      <c r="M341" s="29"/>
      <c r="N341" s="32" t="s">
        <v>1415</v>
      </c>
      <c r="O341" s="35" t="s">
        <v>1174</v>
      </c>
      <c r="P341" s="31" t="s">
        <v>66</v>
      </c>
    </row>
    <row r="342" spans="1:16" s="3" customFormat="1" ht="42.75" customHeight="1">
      <c r="A342" s="20">
        <v>337</v>
      </c>
      <c r="B342" s="32" t="s">
        <v>1416</v>
      </c>
      <c r="C342" s="32" t="s">
        <v>1417</v>
      </c>
      <c r="D342" s="32" t="s">
        <v>1354</v>
      </c>
      <c r="E342" s="32">
        <v>2021</v>
      </c>
      <c r="F342" s="34" t="s">
        <v>1391</v>
      </c>
      <c r="G342" s="32">
        <v>3</v>
      </c>
      <c r="H342" s="32">
        <v>3</v>
      </c>
      <c r="I342" s="32">
        <v>3</v>
      </c>
      <c r="J342" s="30"/>
      <c r="K342" s="41"/>
      <c r="L342" s="41"/>
      <c r="M342" s="29"/>
      <c r="N342" s="32" t="s">
        <v>1418</v>
      </c>
      <c r="O342" s="35" t="s">
        <v>1174</v>
      </c>
      <c r="P342" s="31" t="s">
        <v>66</v>
      </c>
    </row>
    <row r="343" spans="1:16" s="3" customFormat="1" ht="42.75" customHeight="1">
      <c r="A343" s="20">
        <v>338</v>
      </c>
      <c r="B343" s="32" t="s">
        <v>1419</v>
      </c>
      <c r="C343" s="32" t="s">
        <v>1420</v>
      </c>
      <c r="D343" s="32" t="s">
        <v>1400</v>
      </c>
      <c r="E343" s="32">
        <v>2021</v>
      </c>
      <c r="F343" s="34" t="s">
        <v>1421</v>
      </c>
      <c r="G343" s="32">
        <v>0.75</v>
      </c>
      <c r="H343" s="32">
        <v>0.75</v>
      </c>
      <c r="I343" s="32">
        <v>0.75</v>
      </c>
      <c r="J343" s="30"/>
      <c r="K343" s="41"/>
      <c r="L343" s="41"/>
      <c r="M343" s="29"/>
      <c r="N343" s="32" t="s">
        <v>1422</v>
      </c>
      <c r="O343" s="35" t="s">
        <v>1174</v>
      </c>
      <c r="P343" s="31" t="s">
        <v>66</v>
      </c>
    </row>
    <row r="344" spans="1:16" s="3" customFormat="1" ht="42.75" customHeight="1">
      <c r="A344" s="20">
        <v>339</v>
      </c>
      <c r="B344" s="32" t="s">
        <v>1423</v>
      </c>
      <c r="C344" s="32" t="s">
        <v>1424</v>
      </c>
      <c r="D344" s="32" t="s">
        <v>1354</v>
      </c>
      <c r="E344" s="32">
        <v>2021</v>
      </c>
      <c r="F344" s="34" t="s">
        <v>1425</v>
      </c>
      <c r="G344" s="32">
        <v>3</v>
      </c>
      <c r="H344" s="32">
        <v>3</v>
      </c>
      <c r="I344" s="32">
        <v>3</v>
      </c>
      <c r="J344" s="30"/>
      <c r="K344" s="41"/>
      <c r="L344" s="41"/>
      <c r="M344" s="29"/>
      <c r="N344" s="32" t="s">
        <v>1426</v>
      </c>
      <c r="O344" s="35" t="s">
        <v>1174</v>
      </c>
      <c r="P344" s="31" t="s">
        <v>66</v>
      </c>
    </row>
    <row r="345" spans="1:16" s="3" customFormat="1" ht="42.75" customHeight="1">
      <c r="A345" s="20">
        <v>340</v>
      </c>
      <c r="B345" s="32" t="s">
        <v>1427</v>
      </c>
      <c r="C345" s="32" t="s">
        <v>1428</v>
      </c>
      <c r="D345" s="32" t="s">
        <v>1354</v>
      </c>
      <c r="E345" s="32">
        <v>2021</v>
      </c>
      <c r="F345" s="34" t="s">
        <v>1429</v>
      </c>
      <c r="G345" s="32">
        <v>3</v>
      </c>
      <c r="H345" s="32">
        <v>3</v>
      </c>
      <c r="I345" s="32">
        <v>3</v>
      </c>
      <c r="J345" s="30"/>
      <c r="K345" s="41"/>
      <c r="L345" s="41"/>
      <c r="M345" s="29"/>
      <c r="N345" s="32" t="s">
        <v>1430</v>
      </c>
      <c r="O345" s="35" t="s">
        <v>1174</v>
      </c>
      <c r="P345" s="31" t="s">
        <v>66</v>
      </c>
    </row>
    <row r="346" spans="1:16" s="3" customFormat="1" ht="42.75" customHeight="1">
      <c r="A346" s="20">
        <v>341</v>
      </c>
      <c r="B346" s="32" t="s">
        <v>1431</v>
      </c>
      <c r="C346" s="32" t="s">
        <v>1432</v>
      </c>
      <c r="D346" s="32" t="s">
        <v>1381</v>
      </c>
      <c r="E346" s="32">
        <v>2021</v>
      </c>
      <c r="F346" s="34" t="s">
        <v>1433</v>
      </c>
      <c r="G346" s="32">
        <v>1.5</v>
      </c>
      <c r="H346" s="32">
        <v>1.5</v>
      </c>
      <c r="I346" s="32">
        <v>1.5</v>
      </c>
      <c r="J346" s="30"/>
      <c r="K346" s="41"/>
      <c r="L346" s="41"/>
      <c r="M346" s="29"/>
      <c r="N346" s="32" t="s">
        <v>1434</v>
      </c>
      <c r="O346" s="35" t="s">
        <v>1174</v>
      </c>
      <c r="P346" s="31" t="s">
        <v>66</v>
      </c>
    </row>
    <row r="347" spans="1:16" s="3" customFormat="1" ht="42.75" customHeight="1">
      <c r="A347" s="20">
        <v>342</v>
      </c>
      <c r="B347" s="32" t="s">
        <v>1435</v>
      </c>
      <c r="C347" s="32" t="s">
        <v>1436</v>
      </c>
      <c r="D347" s="32" t="s">
        <v>1364</v>
      </c>
      <c r="E347" s="32">
        <v>2021</v>
      </c>
      <c r="F347" s="34" t="s">
        <v>1437</v>
      </c>
      <c r="G347" s="32">
        <v>4.5</v>
      </c>
      <c r="H347" s="32">
        <v>4.5</v>
      </c>
      <c r="I347" s="32">
        <v>4.5</v>
      </c>
      <c r="J347" s="30"/>
      <c r="K347" s="41"/>
      <c r="L347" s="41"/>
      <c r="M347" s="29"/>
      <c r="N347" s="32" t="s">
        <v>1438</v>
      </c>
      <c r="O347" s="35" t="s">
        <v>1174</v>
      </c>
      <c r="P347" s="31" t="s">
        <v>66</v>
      </c>
    </row>
    <row r="348" spans="1:16" s="3" customFormat="1" ht="42.75" customHeight="1">
      <c r="A348" s="20">
        <v>343</v>
      </c>
      <c r="B348" s="32" t="s">
        <v>1439</v>
      </c>
      <c r="C348" s="32" t="s">
        <v>1440</v>
      </c>
      <c r="D348" s="32" t="s">
        <v>1354</v>
      </c>
      <c r="E348" s="32">
        <v>2021</v>
      </c>
      <c r="F348" s="34" t="s">
        <v>1441</v>
      </c>
      <c r="G348" s="32">
        <v>3</v>
      </c>
      <c r="H348" s="32">
        <v>3</v>
      </c>
      <c r="I348" s="32">
        <v>3</v>
      </c>
      <c r="J348" s="30"/>
      <c r="K348" s="41"/>
      <c r="L348" s="41"/>
      <c r="M348" s="29"/>
      <c r="N348" s="32" t="s">
        <v>1442</v>
      </c>
      <c r="O348" s="35" t="s">
        <v>1174</v>
      </c>
      <c r="P348" s="31" t="s">
        <v>66</v>
      </c>
    </row>
    <row r="349" spans="1:16" s="3" customFormat="1" ht="42.75" customHeight="1">
      <c r="A349" s="20">
        <v>344</v>
      </c>
      <c r="B349" s="32" t="s">
        <v>1443</v>
      </c>
      <c r="C349" s="32" t="s">
        <v>1444</v>
      </c>
      <c r="D349" s="32" t="s">
        <v>1445</v>
      </c>
      <c r="E349" s="32">
        <v>2021</v>
      </c>
      <c r="F349" s="34" t="s">
        <v>1446</v>
      </c>
      <c r="G349" s="32">
        <v>3.75</v>
      </c>
      <c r="H349" s="32">
        <v>3.75</v>
      </c>
      <c r="I349" s="32">
        <v>3.75</v>
      </c>
      <c r="J349" s="30"/>
      <c r="K349" s="41"/>
      <c r="L349" s="41"/>
      <c r="M349" s="29"/>
      <c r="N349" s="32" t="s">
        <v>1447</v>
      </c>
      <c r="O349" s="35" t="s">
        <v>1174</v>
      </c>
      <c r="P349" s="31" t="s">
        <v>66</v>
      </c>
    </row>
    <row r="350" spans="1:16" s="3" customFormat="1" ht="42.75" customHeight="1">
      <c r="A350" s="20">
        <v>345</v>
      </c>
      <c r="B350" s="32" t="s">
        <v>1448</v>
      </c>
      <c r="C350" s="32" t="s">
        <v>1449</v>
      </c>
      <c r="D350" s="32" t="s">
        <v>1381</v>
      </c>
      <c r="E350" s="32">
        <v>2021</v>
      </c>
      <c r="F350" s="34" t="s">
        <v>1450</v>
      </c>
      <c r="G350" s="32">
        <v>1.5</v>
      </c>
      <c r="H350" s="32">
        <v>1.5</v>
      </c>
      <c r="I350" s="32">
        <v>1.5</v>
      </c>
      <c r="J350" s="30"/>
      <c r="K350" s="41"/>
      <c r="L350" s="41"/>
      <c r="M350" s="29"/>
      <c r="N350" s="32" t="s">
        <v>1451</v>
      </c>
      <c r="O350" s="35" t="s">
        <v>1174</v>
      </c>
      <c r="P350" s="31" t="s">
        <v>66</v>
      </c>
    </row>
    <row r="351" spans="1:16" s="3" customFormat="1" ht="42.75" customHeight="1">
      <c r="A351" s="20">
        <v>346</v>
      </c>
      <c r="B351" s="32" t="s">
        <v>1452</v>
      </c>
      <c r="C351" s="32" t="s">
        <v>1453</v>
      </c>
      <c r="D351" s="32" t="s">
        <v>1364</v>
      </c>
      <c r="E351" s="32">
        <v>2021</v>
      </c>
      <c r="F351" s="34" t="s">
        <v>1454</v>
      </c>
      <c r="G351" s="32">
        <v>4.5</v>
      </c>
      <c r="H351" s="32">
        <v>4.5</v>
      </c>
      <c r="I351" s="32">
        <v>4.5</v>
      </c>
      <c r="J351" s="30"/>
      <c r="K351" s="41"/>
      <c r="L351" s="41"/>
      <c r="M351" s="29"/>
      <c r="N351" s="32" t="s">
        <v>1455</v>
      </c>
      <c r="O351" s="35" t="s">
        <v>1174</v>
      </c>
      <c r="P351" s="31" t="s">
        <v>66</v>
      </c>
    </row>
    <row r="352" spans="1:16" s="3" customFormat="1" ht="42.75" customHeight="1">
      <c r="A352" s="20">
        <v>347</v>
      </c>
      <c r="B352" s="32" t="s">
        <v>1456</v>
      </c>
      <c r="C352" s="32" t="s">
        <v>1457</v>
      </c>
      <c r="D352" s="32" t="s">
        <v>1458</v>
      </c>
      <c r="E352" s="32">
        <v>2021</v>
      </c>
      <c r="F352" s="34" t="s">
        <v>1459</v>
      </c>
      <c r="G352" s="32">
        <v>1.2</v>
      </c>
      <c r="H352" s="32">
        <v>1.2</v>
      </c>
      <c r="I352" s="32">
        <v>1.2</v>
      </c>
      <c r="J352" s="30"/>
      <c r="K352" s="41"/>
      <c r="L352" s="41"/>
      <c r="M352" s="29"/>
      <c r="N352" s="32" t="s">
        <v>1460</v>
      </c>
      <c r="O352" s="35" t="s">
        <v>1174</v>
      </c>
      <c r="P352" s="31" t="s">
        <v>66</v>
      </c>
    </row>
    <row r="353" spans="1:16" s="3" customFormat="1" ht="42.75" customHeight="1">
      <c r="A353" s="20">
        <v>348</v>
      </c>
      <c r="B353" s="32" t="s">
        <v>1461</v>
      </c>
      <c r="C353" s="32" t="s">
        <v>1462</v>
      </c>
      <c r="D353" s="32" t="s">
        <v>1381</v>
      </c>
      <c r="E353" s="32">
        <v>2021</v>
      </c>
      <c r="F353" s="34" t="s">
        <v>1463</v>
      </c>
      <c r="G353" s="32">
        <v>1.5</v>
      </c>
      <c r="H353" s="32">
        <v>1.5</v>
      </c>
      <c r="I353" s="32">
        <v>1.5</v>
      </c>
      <c r="J353" s="30"/>
      <c r="K353" s="41"/>
      <c r="L353" s="41"/>
      <c r="M353" s="29"/>
      <c r="N353" s="32" t="s">
        <v>1464</v>
      </c>
      <c r="O353" s="35" t="s">
        <v>1174</v>
      </c>
      <c r="P353" s="31" t="s">
        <v>66</v>
      </c>
    </row>
    <row r="354" spans="1:16" s="3" customFormat="1" ht="42.75" customHeight="1">
      <c r="A354" s="20">
        <v>349</v>
      </c>
      <c r="B354" s="32" t="s">
        <v>1465</v>
      </c>
      <c r="C354" s="32" t="s">
        <v>1466</v>
      </c>
      <c r="D354" s="32" t="s">
        <v>1381</v>
      </c>
      <c r="E354" s="32">
        <v>2021</v>
      </c>
      <c r="F354" s="34" t="s">
        <v>1467</v>
      </c>
      <c r="G354" s="32">
        <v>1.5</v>
      </c>
      <c r="H354" s="32">
        <v>1.5</v>
      </c>
      <c r="I354" s="32">
        <v>1.5</v>
      </c>
      <c r="J354" s="30"/>
      <c r="K354" s="41"/>
      <c r="L354" s="41"/>
      <c r="M354" s="29"/>
      <c r="N354" s="32" t="s">
        <v>1468</v>
      </c>
      <c r="O354" s="35" t="s">
        <v>1174</v>
      </c>
      <c r="P354" s="31" t="s">
        <v>66</v>
      </c>
    </row>
    <row r="355" spans="1:16" s="3" customFormat="1" ht="75" customHeight="1">
      <c r="A355" s="20">
        <v>350</v>
      </c>
      <c r="B355" s="32" t="s">
        <v>1469</v>
      </c>
      <c r="C355" s="32" t="s">
        <v>1470</v>
      </c>
      <c r="D355" s="40" t="s">
        <v>1471</v>
      </c>
      <c r="E355" s="32">
        <v>2021</v>
      </c>
      <c r="F355" s="34" t="s">
        <v>1472</v>
      </c>
      <c r="G355" s="32">
        <v>12</v>
      </c>
      <c r="H355" s="32">
        <v>12</v>
      </c>
      <c r="I355" s="32">
        <v>12</v>
      </c>
      <c r="J355" s="30"/>
      <c r="K355" s="34"/>
      <c r="L355" s="34"/>
      <c r="M355" s="29"/>
      <c r="N355" s="32" t="s">
        <v>1473</v>
      </c>
      <c r="O355" s="35" t="s">
        <v>1174</v>
      </c>
      <c r="P355" s="31" t="s">
        <v>66</v>
      </c>
    </row>
    <row r="356" spans="1:16" s="3" customFormat="1" ht="75" customHeight="1">
      <c r="A356" s="20">
        <v>351</v>
      </c>
      <c r="B356" s="32" t="s">
        <v>1474</v>
      </c>
      <c r="C356" s="32" t="s">
        <v>1475</v>
      </c>
      <c r="D356" s="40" t="s">
        <v>1471</v>
      </c>
      <c r="E356" s="32">
        <v>2021</v>
      </c>
      <c r="F356" s="34" t="s">
        <v>1476</v>
      </c>
      <c r="G356" s="38">
        <v>12</v>
      </c>
      <c r="H356" s="38">
        <v>12</v>
      </c>
      <c r="I356" s="38">
        <v>12</v>
      </c>
      <c r="J356" s="30"/>
      <c r="K356" s="34"/>
      <c r="L356" s="34"/>
      <c r="M356" s="29"/>
      <c r="N356" s="32" t="s">
        <v>1477</v>
      </c>
      <c r="O356" s="35" t="s">
        <v>1174</v>
      </c>
      <c r="P356" s="31" t="s">
        <v>66</v>
      </c>
    </row>
    <row r="357" spans="1:16" s="3" customFormat="1" ht="75" customHeight="1">
      <c r="A357" s="20">
        <v>352</v>
      </c>
      <c r="B357" s="32" t="s">
        <v>1478</v>
      </c>
      <c r="C357" s="32" t="s">
        <v>1479</v>
      </c>
      <c r="D357" s="40" t="s">
        <v>1471</v>
      </c>
      <c r="E357" s="32">
        <v>2021</v>
      </c>
      <c r="F357" s="34" t="s">
        <v>1480</v>
      </c>
      <c r="G357" s="38">
        <v>12</v>
      </c>
      <c r="H357" s="38">
        <v>12</v>
      </c>
      <c r="I357" s="38">
        <v>12</v>
      </c>
      <c r="J357" s="30"/>
      <c r="K357" s="34"/>
      <c r="L357" s="34"/>
      <c r="M357" s="29"/>
      <c r="N357" s="32" t="s">
        <v>1481</v>
      </c>
      <c r="O357" s="35" t="s">
        <v>1174</v>
      </c>
      <c r="P357" s="31" t="s">
        <v>66</v>
      </c>
    </row>
    <row r="358" spans="1:16" s="3" customFormat="1" ht="75" customHeight="1">
      <c r="A358" s="20">
        <v>353</v>
      </c>
      <c r="B358" s="32" t="s">
        <v>1482</v>
      </c>
      <c r="C358" s="32" t="s">
        <v>1483</v>
      </c>
      <c r="D358" s="40" t="s">
        <v>1471</v>
      </c>
      <c r="E358" s="32">
        <v>2021</v>
      </c>
      <c r="F358" s="34" t="s">
        <v>1484</v>
      </c>
      <c r="G358" s="38">
        <v>12</v>
      </c>
      <c r="H358" s="38">
        <v>12</v>
      </c>
      <c r="I358" s="38">
        <v>12</v>
      </c>
      <c r="J358" s="30"/>
      <c r="K358" s="34"/>
      <c r="L358" s="34"/>
      <c r="M358" s="29"/>
      <c r="N358" s="32" t="s">
        <v>1485</v>
      </c>
      <c r="O358" s="35" t="s">
        <v>1174</v>
      </c>
      <c r="P358" s="31" t="s">
        <v>66</v>
      </c>
    </row>
    <row r="359" spans="1:16" s="3" customFormat="1" ht="75" customHeight="1">
      <c r="A359" s="20">
        <v>354</v>
      </c>
      <c r="B359" s="32" t="s">
        <v>1486</v>
      </c>
      <c r="C359" s="32" t="s">
        <v>1487</v>
      </c>
      <c r="D359" s="40" t="s">
        <v>1488</v>
      </c>
      <c r="E359" s="32">
        <v>2021</v>
      </c>
      <c r="F359" s="34" t="s">
        <v>1489</v>
      </c>
      <c r="G359" s="38">
        <v>7.5</v>
      </c>
      <c r="H359" s="38">
        <v>7.5</v>
      </c>
      <c r="I359" s="38">
        <v>7.5</v>
      </c>
      <c r="J359" s="30"/>
      <c r="K359" s="34"/>
      <c r="L359" s="34"/>
      <c r="M359" s="29"/>
      <c r="N359" s="32" t="s">
        <v>1490</v>
      </c>
      <c r="O359" s="35" t="s">
        <v>1174</v>
      </c>
      <c r="P359" s="31" t="s">
        <v>66</v>
      </c>
    </row>
    <row r="360" spans="1:16" s="3" customFormat="1" ht="42.75" customHeight="1">
      <c r="A360" s="20">
        <v>355</v>
      </c>
      <c r="B360" s="32" t="s">
        <v>1491</v>
      </c>
      <c r="C360" s="32" t="s">
        <v>1492</v>
      </c>
      <c r="D360" s="40" t="s">
        <v>1488</v>
      </c>
      <c r="E360" s="32">
        <v>2021</v>
      </c>
      <c r="F360" s="34" t="s">
        <v>1493</v>
      </c>
      <c r="G360" s="38">
        <v>7.5</v>
      </c>
      <c r="H360" s="38">
        <v>7.5</v>
      </c>
      <c r="I360" s="38">
        <v>7.5</v>
      </c>
      <c r="J360" s="30"/>
      <c r="K360" s="34"/>
      <c r="L360" s="34"/>
      <c r="M360" s="29"/>
      <c r="N360" s="32" t="s">
        <v>1494</v>
      </c>
      <c r="O360" s="35" t="s">
        <v>1174</v>
      </c>
      <c r="P360" s="31" t="s">
        <v>66</v>
      </c>
    </row>
    <row r="361" spans="1:16" s="3" customFormat="1" ht="42.75" customHeight="1">
      <c r="A361" s="20">
        <v>356</v>
      </c>
      <c r="B361" s="32" t="s">
        <v>1495</v>
      </c>
      <c r="C361" s="32" t="s">
        <v>1496</v>
      </c>
      <c r="D361" s="40" t="s">
        <v>1488</v>
      </c>
      <c r="E361" s="32">
        <v>2021</v>
      </c>
      <c r="F361" s="34" t="s">
        <v>1497</v>
      </c>
      <c r="G361" s="38">
        <v>7.5</v>
      </c>
      <c r="H361" s="38">
        <v>7.5</v>
      </c>
      <c r="I361" s="38">
        <v>7.5</v>
      </c>
      <c r="J361" s="30"/>
      <c r="K361" s="34"/>
      <c r="L361" s="34"/>
      <c r="M361" s="29"/>
      <c r="N361" s="32" t="s">
        <v>1498</v>
      </c>
      <c r="O361" s="35" t="s">
        <v>1174</v>
      </c>
      <c r="P361" s="31" t="s">
        <v>66</v>
      </c>
    </row>
    <row r="362" spans="1:16" s="3" customFormat="1" ht="42.75" customHeight="1">
      <c r="A362" s="20">
        <v>357</v>
      </c>
      <c r="B362" s="32" t="s">
        <v>1499</v>
      </c>
      <c r="C362" s="32" t="s">
        <v>1500</v>
      </c>
      <c r="D362" s="40" t="s">
        <v>1488</v>
      </c>
      <c r="E362" s="32">
        <v>2021</v>
      </c>
      <c r="F362" s="34" t="s">
        <v>1501</v>
      </c>
      <c r="G362" s="38">
        <v>7.5</v>
      </c>
      <c r="H362" s="38">
        <v>7.5</v>
      </c>
      <c r="I362" s="38">
        <v>7.5</v>
      </c>
      <c r="J362" s="30"/>
      <c r="K362" s="34"/>
      <c r="L362" s="34"/>
      <c r="M362" s="29"/>
      <c r="N362" s="32" t="s">
        <v>1502</v>
      </c>
      <c r="O362" s="35" t="s">
        <v>1174</v>
      </c>
      <c r="P362" s="31" t="s">
        <v>66</v>
      </c>
    </row>
    <row r="363" spans="1:16" s="3" customFormat="1" ht="42.75" customHeight="1">
      <c r="A363" s="20">
        <v>358</v>
      </c>
      <c r="B363" s="32" t="s">
        <v>1503</v>
      </c>
      <c r="C363" s="32" t="s">
        <v>1504</v>
      </c>
      <c r="D363" s="40" t="s">
        <v>1505</v>
      </c>
      <c r="E363" s="32">
        <v>2021</v>
      </c>
      <c r="F363" s="34" t="s">
        <v>1506</v>
      </c>
      <c r="G363" s="38">
        <v>6</v>
      </c>
      <c r="H363" s="38">
        <v>6</v>
      </c>
      <c r="I363" s="38">
        <v>6</v>
      </c>
      <c r="J363" s="30"/>
      <c r="K363" s="34"/>
      <c r="L363" s="34"/>
      <c r="M363" s="29"/>
      <c r="N363" s="32" t="s">
        <v>1507</v>
      </c>
      <c r="O363" s="35" t="s">
        <v>1174</v>
      </c>
      <c r="P363" s="31" t="s">
        <v>66</v>
      </c>
    </row>
    <row r="364" spans="1:16" s="3" customFormat="1" ht="42.75" customHeight="1">
      <c r="A364" s="20">
        <v>359</v>
      </c>
      <c r="B364" s="32" t="s">
        <v>1508</v>
      </c>
      <c r="C364" s="32" t="s">
        <v>1509</v>
      </c>
      <c r="D364" s="32" t="s">
        <v>1510</v>
      </c>
      <c r="E364" s="36">
        <v>2021</v>
      </c>
      <c r="F364" s="34" t="s">
        <v>1511</v>
      </c>
      <c r="G364" s="32">
        <v>6.6</v>
      </c>
      <c r="H364" s="32">
        <v>6.6</v>
      </c>
      <c r="I364" s="32">
        <v>6.6</v>
      </c>
      <c r="J364" s="30"/>
      <c r="K364" s="34"/>
      <c r="L364" s="34"/>
      <c r="M364" s="29"/>
      <c r="N364" s="32" t="s">
        <v>1512</v>
      </c>
      <c r="O364" s="35" t="s">
        <v>1174</v>
      </c>
      <c r="P364" s="31" t="s">
        <v>66</v>
      </c>
    </row>
    <row r="365" spans="1:16" s="3" customFormat="1" ht="42.75" customHeight="1">
      <c r="A365" s="20">
        <v>360</v>
      </c>
      <c r="B365" s="32" t="s">
        <v>1513</v>
      </c>
      <c r="C365" s="32" t="s">
        <v>1514</v>
      </c>
      <c r="D365" s="32" t="s">
        <v>1515</v>
      </c>
      <c r="E365" s="36">
        <v>2021</v>
      </c>
      <c r="F365" s="34" t="s">
        <v>1516</v>
      </c>
      <c r="G365" s="32">
        <v>5.7</v>
      </c>
      <c r="H365" s="32">
        <v>5.7</v>
      </c>
      <c r="I365" s="32">
        <v>5.7</v>
      </c>
      <c r="J365" s="30"/>
      <c r="K365" s="34"/>
      <c r="L365" s="34"/>
      <c r="M365" s="29"/>
      <c r="N365" s="32" t="s">
        <v>1517</v>
      </c>
      <c r="O365" s="35" t="s">
        <v>1174</v>
      </c>
      <c r="P365" s="31" t="s">
        <v>66</v>
      </c>
    </row>
    <row r="366" spans="1:16" s="3" customFormat="1" ht="42.75" customHeight="1">
      <c r="A366" s="20">
        <v>361</v>
      </c>
      <c r="B366" s="32" t="s">
        <v>1518</v>
      </c>
      <c r="C366" s="32" t="s">
        <v>1250</v>
      </c>
      <c r="D366" s="32" t="s">
        <v>1519</v>
      </c>
      <c r="E366" s="36">
        <v>2021</v>
      </c>
      <c r="F366" s="34" t="s">
        <v>1520</v>
      </c>
      <c r="G366" s="32">
        <v>17.5</v>
      </c>
      <c r="H366" s="32">
        <v>17.5</v>
      </c>
      <c r="I366" s="32">
        <v>17.5</v>
      </c>
      <c r="J366" s="30"/>
      <c r="K366" s="34"/>
      <c r="L366" s="34"/>
      <c r="M366" s="29"/>
      <c r="N366" s="32" t="s">
        <v>1521</v>
      </c>
      <c r="O366" s="35" t="s">
        <v>1174</v>
      </c>
      <c r="P366" s="31" t="s">
        <v>66</v>
      </c>
    </row>
    <row r="367" spans="1:16" s="3" customFormat="1" ht="42.75" customHeight="1">
      <c r="A367" s="20">
        <v>362</v>
      </c>
      <c r="B367" s="32" t="s">
        <v>1522</v>
      </c>
      <c r="C367" s="32" t="s">
        <v>1523</v>
      </c>
      <c r="D367" s="32" t="s">
        <v>1524</v>
      </c>
      <c r="E367" s="36">
        <v>2021</v>
      </c>
      <c r="F367" s="34" t="s">
        <v>1525</v>
      </c>
      <c r="G367" s="32">
        <v>1.5</v>
      </c>
      <c r="H367" s="32">
        <v>1.5</v>
      </c>
      <c r="I367" s="32">
        <v>1.5</v>
      </c>
      <c r="J367" s="30"/>
      <c r="K367" s="34"/>
      <c r="L367" s="34"/>
      <c r="M367" s="29"/>
      <c r="N367" s="32" t="s">
        <v>1526</v>
      </c>
      <c r="O367" s="35" t="s">
        <v>1174</v>
      </c>
      <c r="P367" s="31" t="s">
        <v>66</v>
      </c>
    </row>
    <row r="368" spans="1:16" s="3" customFormat="1" ht="42.75" customHeight="1">
      <c r="A368" s="20">
        <v>363</v>
      </c>
      <c r="B368" s="32" t="s">
        <v>1527</v>
      </c>
      <c r="C368" s="32" t="s">
        <v>1528</v>
      </c>
      <c r="D368" s="32" t="s">
        <v>1529</v>
      </c>
      <c r="E368" s="36">
        <v>2021</v>
      </c>
      <c r="F368" s="34" t="s">
        <v>1530</v>
      </c>
      <c r="G368" s="32">
        <v>10.5</v>
      </c>
      <c r="H368" s="32">
        <v>10.5</v>
      </c>
      <c r="I368" s="32">
        <v>10.5</v>
      </c>
      <c r="J368" s="30"/>
      <c r="K368" s="34"/>
      <c r="L368" s="34"/>
      <c r="M368" s="29"/>
      <c r="N368" s="32" t="s">
        <v>1531</v>
      </c>
      <c r="O368" s="35" t="s">
        <v>1174</v>
      </c>
      <c r="P368" s="31" t="s">
        <v>66</v>
      </c>
    </row>
    <row r="369" spans="1:16" s="3" customFormat="1" ht="42.75" customHeight="1">
      <c r="A369" s="20">
        <v>364</v>
      </c>
      <c r="B369" s="32" t="s">
        <v>1532</v>
      </c>
      <c r="C369" s="32" t="s">
        <v>1533</v>
      </c>
      <c r="D369" s="32" t="s">
        <v>1515</v>
      </c>
      <c r="E369" s="36">
        <v>2021</v>
      </c>
      <c r="F369" s="34" t="s">
        <v>1534</v>
      </c>
      <c r="G369" s="32">
        <v>5.7</v>
      </c>
      <c r="H369" s="32">
        <v>5.7</v>
      </c>
      <c r="I369" s="32">
        <v>5.7</v>
      </c>
      <c r="J369" s="30"/>
      <c r="K369" s="34"/>
      <c r="L369" s="34"/>
      <c r="M369" s="29"/>
      <c r="N369" s="32" t="s">
        <v>1535</v>
      </c>
      <c r="O369" s="35" t="s">
        <v>1174</v>
      </c>
      <c r="P369" s="31" t="s">
        <v>66</v>
      </c>
    </row>
    <row r="370" spans="1:16" s="3" customFormat="1" ht="42.75" customHeight="1">
      <c r="A370" s="20">
        <v>365</v>
      </c>
      <c r="B370" s="32" t="s">
        <v>1536</v>
      </c>
      <c r="C370" s="32" t="s">
        <v>1537</v>
      </c>
      <c r="D370" s="32" t="s">
        <v>1538</v>
      </c>
      <c r="E370" s="36">
        <v>2021</v>
      </c>
      <c r="F370" s="34" t="s">
        <v>1539</v>
      </c>
      <c r="G370" s="32">
        <v>6</v>
      </c>
      <c r="H370" s="32">
        <v>6</v>
      </c>
      <c r="I370" s="32">
        <v>6</v>
      </c>
      <c r="J370" s="30"/>
      <c r="K370" s="34"/>
      <c r="L370" s="34"/>
      <c r="M370" s="29"/>
      <c r="N370" s="32" t="s">
        <v>1540</v>
      </c>
      <c r="O370" s="35" t="s">
        <v>1174</v>
      </c>
      <c r="P370" s="31" t="s">
        <v>66</v>
      </c>
    </row>
    <row r="371" spans="1:16" s="3" customFormat="1" ht="42.75" customHeight="1">
      <c r="A371" s="20">
        <v>366</v>
      </c>
      <c r="B371" s="32" t="s">
        <v>1541</v>
      </c>
      <c r="C371" s="32" t="s">
        <v>1542</v>
      </c>
      <c r="D371" s="32" t="s">
        <v>1543</v>
      </c>
      <c r="E371" s="36">
        <v>2021</v>
      </c>
      <c r="F371" s="34" t="s">
        <v>1544</v>
      </c>
      <c r="G371" s="32">
        <v>6.3</v>
      </c>
      <c r="H371" s="32">
        <v>6.3</v>
      </c>
      <c r="I371" s="32">
        <v>6.3</v>
      </c>
      <c r="J371" s="30"/>
      <c r="K371" s="34"/>
      <c r="L371" s="34"/>
      <c r="M371" s="29"/>
      <c r="N371" s="32" t="s">
        <v>1545</v>
      </c>
      <c r="O371" s="35" t="s">
        <v>1174</v>
      </c>
      <c r="P371" s="31" t="s">
        <v>66</v>
      </c>
    </row>
    <row r="372" spans="1:16" s="3" customFormat="1" ht="42.75" customHeight="1">
      <c r="A372" s="20">
        <v>367</v>
      </c>
      <c r="B372" s="32" t="s">
        <v>1546</v>
      </c>
      <c r="C372" s="32" t="s">
        <v>1547</v>
      </c>
      <c r="D372" s="32" t="s">
        <v>1548</v>
      </c>
      <c r="E372" s="36">
        <v>2021</v>
      </c>
      <c r="F372" s="34" t="s">
        <v>1549</v>
      </c>
      <c r="G372" s="32">
        <v>14.1</v>
      </c>
      <c r="H372" s="32">
        <v>14.1</v>
      </c>
      <c r="I372" s="32">
        <v>14.1</v>
      </c>
      <c r="J372" s="30"/>
      <c r="K372" s="34"/>
      <c r="L372" s="34"/>
      <c r="M372" s="29"/>
      <c r="N372" s="32" t="s">
        <v>1550</v>
      </c>
      <c r="O372" s="35" t="s">
        <v>1174</v>
      </c>
      <c r="P372" s="31" t="s">
        <v>66</v>
      </c>
    </row>
    <row r="373" spans="1:16" s="3" customFormat="1" ht="42.75" customHeight="1">
      <c r="A373" s="20">
        <v>368</v>
      </c>
      <c r="B373" s="32" t="s">
        <v>1551</v>
      </c>
      <c r="C373" s="32" t="s">
        <v>1552</v>
      </c>
      <c r="D373" s="32" t="s">
        <v>1510</v>
      </c>
      <c r="E373" s="36">
        <v>2021</v>
      </c>
      <c r="F373" s="34" t="s">
        <v>1553</v>
      </c>
      <c r="G373" s="32">
        <v>6.6</v>
      </c>
      <c r="H373" s="32">
        <v>6.6</v>
      </c>
      <c r="I373" s="32">
        <v>6.6</v>
      </c>
      <c r="J373" s="30"/>
      <c r="K373" s="34"/>
      <c r="L373" s="34"/>
      <c r="M373" s="29"/>
      <c r="N373" s="32" t="s">
        <v>1554</v>
      </c>
      <c r="O373" s="35" t="s">
        <v>1174</v>
      </c>
      <c r="P373" s="31" t="s">
        <v>66</v>
      </c>
    </row>
    <row r="374" spans="1:16" s="3" customFormat="1" ht="42.75" customHeight="1">
      <c r="A374" s="20">
        <v>369</v>
      </c>
      <c r="B374" s="32" t="s">
        <v>1555</v>
      </c>
      <c r="C374" s="32" t="s">
        <v>1556</v>
      </c>
      <c r="D374" s="32" t="s">
        <v>1515</v>
      </c>
      <c r="E374" s="36">
        <v>2021</v>
      </c>
      <c r="F374" s="34" t="s">
        <v>1557</v>
      </c>
      <c r="G374" s="32">
        <v>5.7</v>
      </c>
      <c r="H374" s="32">
        <v>5.7</v>
      </c>
      <c r="I374" s="32">
        <v>5.7</v>
      </c>
      <c r="J374" s="30"/>
      <c r="K374" s="34"/>
      <c r="L374" s="34"/>
      <c r="M374" s="29"/>
      <c r="N374" s="32" t="s">
        <v>1558</v>
      </c>
      <c r="O374" s="35" t="s">
        <v>1174</v>
      </c>
      <c r="P374" s="31" t="s">
        <v>66</v>
      </c>
    </row>
    <row r="375" spans="1:16" s="3" customFormat="1" ht="42.75" customHeight="1">
      <c r="A375" s="20">
        <v>370</v>
      </c>
      <c r="B375" s="32" t="s">
        <v>1559</v>
      </c>
      <c r="C375" s="32" t="s">
        <v>1560</v>
      </c>
      <c r="D375" s="32" t="s">
        <v>1395</v>
      </c>
      <c r="E375" s="36">
        <v>2021</v>
      </c>
      <c r="F375" s="34" t="s">
        <v>1561</v>
      </c>
      <c r="G375" s="32">
        <v>3</v>
      </c>
      <c r="H375" s="32">
        <v>3</v>
      </c>
      <c r="I375" s="32">
        <v>3</v>
      </c>
      <c r="J375" s="30"/>
      <c r="K375" s="34"/>
      <c r="L375" s="34"/>
      <c r="M375" s="29"/>
      <c r="N375" s="32" t="s">
        <v>1562</v>
      </c>
      <c r="O375" s="35" t="s">
        <v>1174</v>
      </c>
      <c r="P375" s="31" t="s">
        <v>66</v>
      </c>
    </row>
    <row r="376" spans="1:16" s="3" customFormat="1" ht="42.75" customHeight="1">
      <c r="A376" s="20">
        <v>371</v>
      </c>
      <c r="B376" s="32" t="s">
        <v>1563</v>
      </c>
      <c r="C376" s="32" t="s">
        <v>1564</v>
      </c>
      <c r="D376" s="32" t="s">
        <v>1395</v>
      </c>
      <c r="E376" s="36">
        <v>2021</v>
      </c>
      <c r="F376" s="34" t="s">
        <v>1565</v>
      </c>
      <c r="G376" s="32">
        <v>3</v>
      </c>
      <c r="H376" s="32">
        <v>3</v>
      </c>
      <c r="I376" s="32">
        <v>3</v>
      </c>
      <c r="J376" s="30"/>
      <c r="K376" s="34"/>
      <c r="L376" s="34"/>
      <c r="M376" s="29"/>
      <c r="N376" s="32" t="s">
        <v>1566</v>
      </c>
      <c r="O376" s="35" t="s">
        <v>1174</v>
      </c>
      <c r="P376" s="31" t="s">
        <v>66</v>
      </c>
    </row>
    <row r="377" spans="1:16" s="3" customFormat="1" ht="42.75" customHeight="1">
      <c r="A377" s="20">
        <v>372</v>
      </c>
      <c r="B377" s="32" t="s">
        <v>1567</v>
      </c>
      <c r="C377" s="32" t="s">
        <v>1568</v>
      </c>
      <c r="D377" s="32" t="s">
        <v>1569</v>
      </c>
      <c r="E377" s="36">
        <v>2021</v>
      </c>
      <c r="F377" s="34" t="s">
        <v>1570</v>
      </c>
      <c r="G377" s="32">
        <v>6.75</v>
      </c>
      <c r="H377" s="32">
        <v>6.75</v>
      </c>
      <c r="I377" s="32">
        <v>6.75</v>
      </c>
      <c r="J377" s="30"/>
      <c r="K377" s="34"/>
      <c r="L377" s="34"/>
      <c r="M377" s="29"/>
      <c r="N377" s="32" t="s">
        <v>1571</v>
      </c>
      <c r="O377" s="35" t="s">
        <v>1174</v>
      </c>
      <c r="P377" s="31" t="s">
        <v>66</v>
      </c>
    </row>
    <row r="378" spans="1:16" s="3" customFormat="1" ht="42.75" customHeight="1">
      <c r="A378" s="20">
        <v>373</v>
      </c>
      <c r="B378" s="32" t="s">
        <v>1572</v>
      </c>
      <c r="C378" s="32" t="s">
        <v>1573</v>
      </c>
      <c r="D378" s="32" t="s">
        <v>1574</v>
      </c>
      <c r="E378" s="36">
        <v>2021</v>
      </c>
      <c r="F378" s="34" t="s">
        <v>1575</v>
      </c>
      <c r="G378" s="32">
        <v>8.25</v>
      </c>
      <c r="H378" s="32">
        <v>8.25</v>
      </c>
      <c r="I378" s="32">
        <v>8.25</v>
      </c>
      <c r="J378" s="30"/>
      <c r="K378" s="34"/>
      <c r="L378" s="34"/>
      <c r="M378" s="29"/>
      <c r="N378" s="32" t="s">
        <v>1576</v>
      </c>
      <c r="O378" s="35" t="s">
        <v>1174</v>
      </c>
      <c r="P378" s="31" t="s">
        <v>66</v>
      </c>
    </row>
    <row r="379" spans="1:16" s="3" customFormat="1" ht="42.75" customHeight="1">
      <c r="A379" s="20">
        <v>374</v>
      </c>
      <c r="B379" s="32" t="s">
        <v>1577</v>
      </c>
      <c r="C379" s="32" t="s">
        <v>1578</v>
      </c>
      <c r="D379" s="32" t="s">
        <v>1515</v>
      </c>
      <c r="E379" s="36">
        <v>2021</v>
      </c>
      <c r="F379" s="34" t="s">
        <v>1579</v>
      </c>
      <c r="G379" s="32">
        <v>5.7</v>
      </c>
      <c r="H379" s="32">
        <v>5.7</v>
      </c>
      <c r="I379" s="32">
        <v>5.7</v>
      </c>
      <c r="J379" s="30"/>
      <c r="K379" s="34"/>
      <c r="L379" s="34"/>
      <c r="M379" s="29"/>
      <c r="N379" s="32" t="s">
        <v>1580</v>
      </c>
      <c r="O379" s="35" t="s">
        <v>1174</v>
      </c>
      <c r="P379" s="31" t="s">
        <v>66</v>
      </c>
    </row>
    <row r="380" spans="1:16" s="3" customFormat="1" ht="42.75" customHeight="1">
      <c r="A380" s="20">
        <v>375</v>
      </c>
      <c r="B380" s="32" t="s">
        <v>1581</v>
      </c>
      <c r="C380" s="32" t="s">
        <v>1582</v>
      </c>
      <c r="D380" s="32" t="s">
        <v>1583</v>
      </c>
      <c r="E380" s="36">
        <v>2021</v>
      </c>
      <c r="F380" s="34" t="s">
        <v>1584</v>
      </c>
      <c r="G380" s="32">
        <v>9</v>
      </c>
      <c r="H380" s="32">
        <v>9</v>
      </c>
      <c r="I380" s="32">
        <v>9</v>
      </c>
      <c r="J380" s="30"/>
      <c r="K380" s="34"/>
      <c r="L380" s="34"/>
      <c r="M380" s="29"/>
      <c r="N380" s="32" t="s">
        <v>1585</v>
      </c>
      <c r="O380" s="35" t="s">
        <v>1174</v>
      </c>
      <c r="P380" s="31" t="s">
        <v>66</v>
      </c>
    </row>
    <row r="381" spans="1:16" s="3" customFormat="1" ht="42.75" customHeight="1">
      <c r="A381" s="20">
        <v>376</v>
      </c>
      <c r="B381" s="32" t="s">
        <v>1586</v>
      </c>
      <c r="C381" s="32" t="s">
        <v>1587</v>
      </c>
      <c r="D381" s="32" t="s">
        <v>1515</v>
      </c>
      <c r="E381" s="36">
        <v>2021</v>
      </c>
      <c r="F381" s="34" t="s">
        <v>1588</v>
      </c>
      <c r="G381" s="32">
        <v>5.7</v>
      </c>
      <c r="H381" s="32">
        <v>5.7</v>
      </c>
      <c r="I381" s="32">
        <v>5.7</v>
      </c>
      <c r="J381" s="30"/>
      <c r="K381" s="34"/>
      <c r="L381" s="34"/>
      <c r="M381" s="29"/>
      <c r="N381" s="32" t="s">
        <v>1589</v>
      </c>
      <c r="O381" s="35" t="s">
        <v>1174</v>
      </c>
      <c r="P381" s="31" t="s">
        <v>66</v>
      </c>
    </row>
    <row r="382" spans="1:16" s="3" customFormat="1" ht="42.75" customHeight="1">
      <c r="A382" s="20">
        <v>377</v>
      </c>
      <c r="B382" s="32" t="s">
        <v>1590</v>
      </c>
      <c r="C382" s="32" t="s">
        <v>1591</v>
      </c>
      <c r="D382" s="32" t="s">
        <v>1592</v>
      </c>
      <c r="E382" s="36">
        <v>2021</v>
      </c>
      <c r="F382" s="34" t="s">
        <v>1593</v>
      </c>
      <c r="G382" s="32">
        <v>10.2</v>
      </c>
      <c r="H382" s="32">
        <v>10.2</v>
      </c>
      <c r="I382" s="32">
        <v>10.2</v>
      </c>
      <c r="J382" s="30"/>
      <c r="K382" s="34"/>
      <c r="L382" s="34"/>
      <c r="M382" s="29"/>
      <c r="N382" s="32" t="s">
        <v>1594</v>
      </c>
      <c r="O382" s="35" t="s">
        <v>1174</v>
      </c>
      <c r="P382" s="31" t="s">
        <v>66</v>
      </c>
    </row>
    <row r="383" spans="1:16" s="3" customFormat="1" ht="42.75" customHeight="1">
      <c r="A383" s="20">
        <v>378</v>
      </c>
      <c r="B383" s="32" t="s">
        <v>1595</v>
      </c>
      <c r="C383" s="32" t="s">
        <v>1596</v>
      </c>
      <c r="D383" s="32" t="s">
        <v>1597</v>
      </c>
      <c r="E383" s="36">
        <v>2021</v>
      </c>
      <c r="F383" s="34" t="s">
        <v>1598</v>
      </c>
      <c r="G383" s="32">
        <v>9.75</v>
      </c>
      <c r="H383" s="32">
        <v>9.75</v>
      </c>
      <c r="I383" s="32">
        <v>9.75</v>
      </c>
      <c r="J383" s="30"/>
      <c r="K383" s="34"/>
      <c r="L383" s="34"/>
      <c r="M383" s="29"/>
      <c r="N383" s="32" t="s">
        <v>1599</v>
      </c>
      <c r="O383" s="35" t="s">
        <v>1174</v>
      </c>
      <c r="P383" s="31" t="s">
        <v>66</v>
      </c>
    </row>
    <row r="384" spans="1:16" s="3" customFormat="1" ht="42.75" customHeight="1">
      <c r="A384" s="20">
        <v>379</v>
      </c>
      <c r="B384" s="32" t="s">
        <v>1600</v>
      </c>
      <c r="C384" s="32" t="s">
        <v>1601</v>
      </c>
      <c r="D384" s="32" t="s">
        <v>1602</v>
      </c>
      <c r="E384" s="36">
        <v>2021</v>
      </c>
      <c r="F384" s="34" t="s">
        <v>1603</v>
      </c>
      <c r="G384" s="32">
        <v>6.9</v>
      </c>
      <c r="H384" s="32">
        <v>6.9</v>
      </c>
      <c r="I384" s="32">
        <v>6.9</v>
      </c>
      <c r="J384" s="30"/>
      <c r="K384" s="34"/>
      <c r="L384" s="34"/>
      <c r="M384" s="29"/>
      <c r="N384" s="32" t="s">
        <v>1604</v>
      </c>
      <c r="O384" s="35" t="s">
        <v>1174</v>
      </c>
      <c r="P384" s="31" t="s">
        <v>66</v>
      </c>
    </row>
    <row r="385" spans="1:16" s="3" customFormat="1" ht="42.75" customHeight="1">
      <c r="A385" s="20">
        <v>380</v>
      </c>
      <c r="B385" s="32" t="s">
        <v>1605</v>
      </c>
      <c r="C385" s="32" t="s">
        <v>1606</v>
      </c>
      <c r="D385" s="32" t="s">
        <v>1607</v>
      </c>
      <c r="E385" s="36">
        <v>2021</v>
      </c>
      <c r="F385" s="34" t="s">
        <v>1608</v>
      </c>
      <c r="G385" s="32">
        <v>12.3</v>
      </c>
      <c r="H385" s="32">
        <v>12.3</v>
      </c>
      <c r="I385" s="32">
        <v>12.3</v>
      </c>
      <c r="J385" s="30"/>
      <c r="K385" s="34"/>
      <c r="L385" s="34"/>
      <c r="M385" s="29"/>
      <c r="N385" s="32" t="s">
        <v>1609</v>
      </c>
      <c r="O385" s="35" t="s">
        <v>1174</v>
      </c>
      <c r="P385" s="31" t="s">
        <v>66</v>
      </c>
    </row>
    <row r="386" spans="1:16" s="3" customFormat="1" ht="42.75" customHeight="1">
      <c r="A386" s="20">
        <v>381</v>
      </c>
      <c r="B386" s="32" t="s">
        <v>1610</v>
      </c>
      <c r="C386" s="32" t="s">
        <v>1611</v>
      </c>
      <c r="D386" s="32" t="s">
        <v>1574</v>
      </c>
      <c r="E386" s="36">
        <v>2021</v>
      </c>
      <c r="F386" s="34" t="s">
        <v>1612</v>
      </c>
      <c r="G386" s="32">
        <v>8.25</v>
      </c>
      <c r="H386" s="32">
        <v>8.25</v>
      </c>
      <c r="I386" s="32">
        <v>8.25</v>
      </c>
      <c r="J386" s="30"/>
      <c r="K386" s="34"/>
      <c r="L386" s="34"/>
      <c r="M386" s="29"/>
      <c r="N386" s="32" t="s">
        <v>1613</v>
      </c>
      <c r="O386" s="35" t="s">
        <v>1174</v>
      </c>
      <c r="P386" s="31" t="s">
        <v>66</v>
      </c>
    </row>
    <row r="387" spans="1:16" s="3" customFormat="1" ht="42.75" customHeight="1">
      <c r="A387" s="20">
        <v>382</v>
      </c>
      <c r="B387" s="32" t="s">
        <v>1614</v>
      </c>
      <c r="C387" s="32" t="s">
        <v>1615</v>
      </c>
      <c r="D387" s="32" t="s">
        <v>1616</v>
      </c>
      <c r="E387" s="36">
        <v>2021</v>
      </c>
      <c r="F387" s="34" t="s">
        <v>1617</v>
      </c>
      <c r="G387" s="32">
        <v>7.5</v>
      </c>
      <c r="H387" s="32">
        <v>7.5</v>
      </c>
      <c r="I387" s="32">
        <v>7.5</v>
      </c>
      <c r="J387" s="30"/>
      <c r="K387" s="34"/>
      <c r="L387" s="34"/>
      <c r="M387" s="29"/>
      <c r="N387" s="32" t="s">
        <v>1618</v>
      </c>
      <c r="O387" s="35" t="s">
        <v>1174</v>
      </c>
      <c r="P387" s="31" t="s">
        <v>66</v>
      </c>
    </row>
    <row r="388" spans="1:16" s="3" customFormat="1" ht="42.75" customHeight="1">
      <c r="A388" s="20">
        <v>383</v>
      </c>
      <c r="B388" s="32" t="s">
        <v>1619</v>
      </c>
      <c r="C388" s="32" t="s">
        <v>1620</v>
      </c>
      <c r="D388" s="32" t="s">
        <v>1621</v>
      </c>
      <c r="E388" s="40">
        <v>2021</v>
      </c>
      <c r="F388" s="32" t="s">
        <v>1622</v>
      </c>
      <c r="G388" s="32">
        <v>4.14</v>
      </c>
      <c r="H388" s="32">
        <v>4.14</v>
      </c>
      <c r="I388" s="32">
        <v>4.14</v>
      </c>
      <c r="J388" s="30"/>
      <c r="K388" s="32"/>
      <c r="L388" s="32"/>
      <c r="M388" s="29"/>
      <c r="N388" s="32" t="s">
        <v>1623</v>
      </c>
      <c r="O388" s="35" t="s">
        <v>1174</v>
      </c>
      <c r="P388" s="31" t="s">
        <v>66</v>
      </c>
    </row>
    <row r="389" spans="1:16" s="3" customFormat="1" ht="42.75" customHeight="1">
      <c r="A389" s="20">
        <v>384</v>
      </c>
      <c r="B389" s="32" t="s">
        <v>1624</v>
      </c>
      <c r="C389" s="32" t="s">
        <v>1625</v>
      </c>
      <c r="D389" s="32" t="s">
        <v>1626</v>
      </c>
      <c r="E389" s="40">
        <v>2021</v>
      </c>
      <c r="F389" s="32" t="s">
        <v>1627</v>
      </c>
      <c r="G389" s="32">
        <v>10.95</v>
      </c>
      <c r="H389" s="32">
        <v>10.95</v>
      </c>
      <c r="I389" s="32">
        <v>10.95</v>
      </c>
      <c r="J389" s="30"/>
      <c r="K389" s="32"/>
      <c r="L389" s="32"/>
      <c r="M389" s="29"/>
      <c r="N389" s="32" t="s">
        <v>1628</v>
      </c>
      <c r="O389" s="35" t="s">
        <v>1174</v>
      </c>
      <c r="P389" s="31" t="s">
        <v>66</v>
      </c>
    </row>
    <row r="390" spans="1:16" s="3" customFormat="1" ht="42.75" customHeight="1">
      <c r="A390" s="20">
        <v>385</v>
      </c>
      <c r="B390" s="32" t="s">
        <v>1629</v>
      </c>
      <c r="C390" s="32" t="s">
        <v>1630</v>
      </c>
      <c r="D390" s="32" t="s">
        <v>1631</v>
      </c>
      <c r="E390" s="40">
        <v>2021</v>
      </c>
      <c r="F390" s="32" t="s">
        <v>1632</v>
      </c>
      <c r="G390" s="32">
        <v>6</v>
      </c>
      <c r="H390" s="32">
        <v>6</v>
      </c>
      <c r="I390" s="32">
        <v>6</v>
      </c>
      <c r="J390" s="30"/>
      <c r="K390" s="32"/>
      <c r="L390" s="32"/>
      <c r="M390" s="29"/>
      <c r="N390" s="32" t="s">
        <v>1633</v>
      </c>
      <c r="O390" s="35" t="s">
        <v>1174</v>
      </c>
      <c r="P390" s="31" t="s">
        <v>66</v>
      </c>
    </row>
    <row r="391" spans="1:16" s="3" customFormat="1" ht="42.75" customHeight="1">
      <c r="A391" s="20">
        <v>386</v>
      </c>
      <c r="B391" s="32" t="s">
        <v>1634</v>
      </c>
      <c r="C391" s="32" t="s">
        <v>1635</v>
      </c>
      <c r="D391" s="32" t="s">
        <v>1631</v>
      </c>
      <c r="E391" s="40">
        <v>2021</v>
      </c>
      <c r="F391" s="32" t="s">
        <v>1632</v>
      </c>
      <c r="G391" s="32">
        <v>6</v>
      </c>
      <c r="H391" s="32">
        <v>6</v>
      </c>
      <c r="I391" s="32">
        <v>6</v>
      </c>
      <c r="J391" s="30"/>
      <c r="K391" s="32"/>
      <c r="L391" s="32"/>
      <c r="M391" s="29"/>
      <c r="N391" s="32" t="s">
        <v>1636</v>
      </c>
      <c r="O391" s="35" t="s">
        <v>1174</v>
      </c>
      <c r="P391" s="31" t="s">
        <v>66</v>
      </c>
    </row>
    <row r="392" spans="1:16" s="3" customFormat="1" ht="42.75" customHeight="1">
      <c r="A392" s="20">
        <v>387</v>
      </c>
      <c r="B392" s="32" t="s">
        <v>1637</v>
      </c>
      <c r="C392" s="32" t="s">
        <v>1638</v>
      </c>
      <c r="D392" s="32" t="s">
        <v>1639</v>
      </c>
      <c r="E392" s="32">
        <v>2021</v>
      </c>
      <c r="F392" s="32" t="s">
        <v>1640</v>
      </c>
      <c r="G392" s="32">
        <v>4.5</v>
      </c>
      <c r="H392" s="32">
        <v>4.5</v>
      </c>
      <c r="I392" s="32">
        <v>4.5</v>
      </c>
      <c r="J392" s="30"/>
      <c r="K392" s="32"/>
      <c r="L392" s="32"/>
      <c r="M392" s="29"/>
      <c r="N392" s="32" t="s">
        <v>1641</v>
      </c>
      <c r="O392" s="35" t="s">
        <v>1174</v>
      </c>
      <c r="P392" s="31" t="s">
        <v>66</v>
      </c>
    </row>
    <row r="393" spans="1:16" s="3" customFormat="1" ht="42.75" customHeight="1">
      <c r="A393" s="20">
        <v>388</v>
      </c>
      <c r="B393" s="32" t="s">
        <v>1642</v>
      </c>
      <c r="C393" s="32" t="s">
        <v>1643</v>
      </c>
      <c r="D393" s="32" t="s">
        <v>1644</v>
      </c>
      <c r="E393" s="32">
        <v>2021</v>
      </c>
      <c r="F393" s="32" t="s">
        <v>1632</v>
      </c>
      <c r="G393" s="32">
        <v>0.845</v>
      </c>
      <c r="H393" s="32">
        <v>0.845</v>
      </c>
      <c r="I393" s="32">
        <v>0.845</v>
      </c>
      <c r="J393" s="30"/>
      <c r="K393" s="32"/>
      <c r="L393" s="32"/>
      <c r="M393" s="29"/>
      <c r="N393" s="32" t="s">
        <v>1645</v>
      </c>
      <c r="O393" s="35" t="s">
        <v>1174</v>
      </c>
      <c r="P393" s="31" t="s">
        <v>66</v>
      </c>
    </row>
    <row r="394" spans="1:16" s="3" customFormat="1" ht="42.75" customHeight="1">
      <c r="A394" s="20">
        <v>389</v>
      </c>
      <c r="B394" s="32" t="s">
        <v>1646</v>
      </c>
      <c r="C394" s="32" t="s">
        <v>1647</v>
      </c>
      <c r="D394" s="32" t="s">
        <v>1648</v>
      </c>
      <c r="E394" s="40">
        <v>2021</v>
      </c>
      <c r="F394" s="32" t="s">
        <v>1632</v>
      </c>
      <c r="G394" s="32">
        <v>4.5</v>
      </c>
      <c r="H394" s="32">
        <v>4.5</v>
      </c>
      <c r="I394" s="32">
        <v>4.5</v>
      </c>
      <c r="J394" s="30"/>
      <c r="K394" s="32"/>
      <c r="L394" s="32"/>
      <c r="M394" s="29"/>
      <c r="N394" s="32" t="s">
        <v>1649</v>
      </c>
      <c r="O394" s="35" t="s">
        <v>1174</v>
      </c>
      <c r="P394" s="31" t="s">
        <v>66</v>
      </c>
    </row>
    <row r="395" spans="1:16" s="3" customFormat="1" ht="42.75" customHeight="1">
      <c r="A395" s="20">
        <v>390</v>
      </c>
      <c r="B395" s="32" t="s">
        <v>1650</v>
      </c>
      <c r="C395" s="32" t="s">
        <v>1651</v>
      </c>
      <c r="D395" s="32" t="s">
        <v>1652</v>
      </c>
      <c r="E395" s="32">
        <v>2021</v>
      </c>
      <c r="F395" s="32" t="s">
        <v>1653</v>
      </c>
      <c r="G395" s="32">
        <v>9.3</v>
      </c>
      <c r="H395" s="32">
        <v>9.3</v>
      </c>
      <c r="I395" s="32">
        <v>9.3</v>
      </c>
      <c r="J395" s="30"/>
      <c r="K395" s="32"/>
      <c r="L395" s="32"/>
      <c r="M395" s="29"/>
      <c r="N395" s="32" t="s">
        <v>1654</v>
      </c>
      <c r="O395" s="35" t="s">
        <v>1174</v>
      </c>
      <c r="P395" s="31" t="s">
        <v>66</v>
      </c>
    </row>
    <row r="396" spans="1:16" s="3" customFormat="1" ht="42.75" customHeight="1">
      <c r="A396" s="20">
        <v>391</v>
      </c>
      <c r="B396" s="32" t="s">
        <v>1655</v>
      </c>
      <c r="C396" s="32" t="s">
        <v>1656</v>
      </c>
      <c r="D396" s="32" t="s">
        <v>1657</v>
      </c>
      <c r="E396" s="32">
        <v>2021</v>
      </c>
      <c r="F396" s="32" t="s">
        <v>1640</v>
      </c>
      <c r="G396" s="32">
        <v>3</v>
      </c>
      <c r="H396" s="32">
        <v>3</v>
      </c>
      <c r="I396" s="32">
        <v>3</v>
      </c>
      <c r="J396" s="30"/>
      <c r="K396" s="32"/>
      <c r="L396" s="32"/>
      <c r="M396" s="29"/>
      <c r="N396" s="32" t="s">
        <v>1658</v>
      </c>
      <c r="O396" s="35" t="s">
        <v>1174</v>
      </c>
      <c r="P396" s="31" t="s">
        <v>66</v>
      </c>
    </row>
    <row r="397" spans="1:16" s="3" customFormat="1" ht="42.75" customHeight="1">
      <c r="A397" s="20">
        <v>392</v>
      </c>
      <c r="B397" s="35" t="s">
        <v>1659</v>
      </c>
      <c r="C397" s="42" t="s">
        <v>1660</v>
      </c>
      <c r="D397" s="35" t="s">
        <v>1661</v>
      </c>
      <c r="E397" s="37">
        <v>2021</v>
      </c>
      <c r="F397" s="34" t="s">
        <v>1662</v>
      </c>
      <c r="G397" s="32">
        <v>1.5</v>
      </c>
      <c r="H397" s="32">
        <v>1.5</v>
      </c>
      <c r="I397" s="32">
        <v>1.5</v>
      </c>
      <c r="J397" s="30"/>
      <c r="K397" s="34"/>
      <c r="L397" s="34"/>
      <c r="M397" s="29"/>
      <c r="N397" s="42" t="s">
        <v>1663</v>
      </c>
      <c r="O397" s="35" t="s">
        <v>1174</v>
      </c>
      <c r="P397" s="31" t="s">
        <v>66</v>
      </c>
    </row>
    <row r="398" spans="1:16" s="3" customFormat="1" ht="42.75" customHeight="1">
      <c r="A398" s="20">
        <v>393</v>
      </c>
      <c r="B398" s="35" t="s">
        <v>1664</v>
      </c>
      <c r="C398" s="42" t="s">
        <v>1665</v>
      </c>
      <c r="D398" s="35" t="s">
        <v>1661</v>
      </c>
      <c r="E398" s="37">
        <v>2021</v>
      </c>
      <c r="F398" s="34" t="s">
        <v>1666</v>
      </c>
      <c r="G398" s="32">
        <v>1.5</v>
      </c>
      <c r="H398" s="32">
        <v>1.5</v>
      </c>
      <c r="I398" s="32">
        <v>1.5</v>
      </c>
      <c r="J398" s="30"/>
      <c r="K398" s="34"/>
      <c r="L398" s="34"/>
      <c r="M398" s="29"/>
      <c r="N398" s="42" t="s">
        <v>1667</v>
      </c>
      <c r="O398" s="35" t="s">
        <v>1174</v>
      </c>
      <c r="P398" s="31" t="s">
        <v>66</v>
      </c>
    </row>
    <row r="399" spans="1:16" s="3" customFormat="1" ht="42.75" customHeight="1">
      <c r="A399" s="20">
        <v>394</v>
      </c>
      <c r="B399" s="35" t="s">
        <v>1668</v>
      </c>
      <c r="C399" s="42" t="s">
        <v>1669</v>
      </c>
      <c r="D399" s="35" t="s">
        <v>1661</v>
      </c>
      <c r="E399" s="37">
        <v>2021</v>
      </c>
      <c r="F399" s="34" t="s">
        <v>1670</v>
      </c>
      <c r="G399" s="32">
        <v>1.5</v>
      </c>
      <c r="H399" s="32">
        <v>1.5</v>
      </c>
      <c r="I399" s="32">
        <v>1.5</v>
      </c>
      <c r="J399" s="30"/>
      <c r="K399" s="34"/>
      <c r="L399" s="34"/>
      <c r="M399" s="29"/>
      <c r="N399" s="42" t="s">
        <v>1671</v>
      </c>
      <c r="O399" s="35" t="s">
        <v>1174</v>
      </c>
      <c r="P399" s="31" t="s">
        <v>66</v>
      </c>
    </row>
    <row r="400" spans="1:16" s="3" customFormat="1" ht="42.75" customHeight="1">
      <c r="A400" s="20">
        <v>395</v>
      </c>
      <c r="B400" s="35" t="s">
        <v>1672</v>
      </c>
      <c r="C400" s="42" t="s">
        <v>1673</v>
      </c>
      <c r="D400" s="35" t="s">
        <v>1661</v>
      </c>
      <c r="E400" s="37">
        <v>2021</v>
      </c>
      <c r="F400" s="34" t="s">
        <v>1674</v>
      </c>
      <c r="G400" s="32">
        <v>1.5</v>
      </c>
      <c r="H400" s="32">
        <v>1.5</v>
      </c>
      <c r="I400" s="32">
        <v>1.5</v>
      </c>
      <c r="J400" s="30"/>
      <c r="K400" s="34"/>
      <c r="L400" s="34"/>
      <c r="M400" s="29"/>
      <c r="N400" s="42" t="s">
        <v>1675</v>
      </c>
      <c r="O400" s="35" t="s">
        <v>1174</v>
      </c>
      <c r="P400" s="31" t="s">
        <v>66</v>
      </c>
    </row>
    <row r="401" spans="1:16" s="3" customFormat="1" ht="42.75" customHeight="1">
      <c r="A401" s="20">
        <v>396</v>
      </c>
      <c r="B401" s="35" t="s">
        <v>1676</v>
      </c>
      <c r="C401" s="42" t="s">
        <v>1677</v>
      </c>
      <c r="D401" s="35" t="s">
        <v>1661</v>
      </c>
      <c r="E401" s="37">
        <v>2021</v>
      </c>
      <c r="F401" s="34" t="s">
        <v>1678</v>
      </c>
      <c r="G401" s="32">
        <v>1.5</v>
      </c>
      <c r="H401" s="32">
        <v>1.5</v>
      </c>
      <c r="I401" s="32">
        <v>1.5</v>
      </c>
      <c r="J401" s="30"/>
      <c r="K401" s="34"/>
      <c r="L401" s="34"/>
      <c r="M401" s="29"/>
      <c r="N401" s="42" t="s">
        <v>1679</v>
      </c>
      <c r="O401" s="35" t="s">
        <v>1174</v>
      </c>
      <c r="P401" s="31" t="s">
        <v>66</v>
      </c>
    </row>
    <row r="402" spans="1:16" s="3" customFormat="1" ht="42.75" customHeight="1">
      <c r="A402" s="20">
        <v>397</v>
      </c>
      <c r="B402" s="35" t="s">
        <v>1680</v>
      </c>
      <c r="C402" s="42" t="s">
        <v>1681</v>
      </c>
      <c r="D402" s="35" t="s">
        <v>1661</v>
      </c>
      <c r="E402" s="37">
        <v>2021</v>
      </c>
      <c r="F402" s="34" t="s">
        <v>1682</v>
      </c>
      <c r="G402" s="32">
        <v>1.5</v>
      </c>
      <c r="H402" s="32">
        <v>1.5</v>
      </c>
      <c r="I402" s="32">
        <v>1.5</v>
      </c>
      <c r="J402" s="30"/>
      <c r="K402" s="34"/>
      <c r="L402" s="34"/>
      <c r="M402" s="29"/>
      <c r="N402" s="42" t="s">
        <v>1683</v>
      </c>
      <c r="O402" s="35" t="s">
        <v>1174</v>
      </c>
      <c r="P402" s="31" t="s">
        <v>66</v>
      </c>
    </row>
    <row r="403" spans="1:16" s="3" customFormat="1" ht="42.75" customHeight="1">
      <c r="A403" s="20">
        <v>398</v>
      </c>
      <c r="B403" s="35" t="s">
        <v>1684</v>
      </c>
      <c r="C403" s="42" t="s">
        <v>1685</v>
      </c>
      <c r="D403" s="35" t="s">
        <v>1661</v>
      </c>
      <c r="E403" s="37">
        <v>2021</v>
      </c>
      <c r="F403" s="34" t="s">
        <v>1686</v>
      </c>
      <c r="G403" s="32">
        <v>1.5</v>
      </c>
      <c r="H403" s="32">
        <v>1.5</v>
      </c>
      <c r="I403" s="32">
        <v>1.5</v>
      </c>
      <c r="J403" s="30"/>
      <c r="K403" s="34"/>
      <c r="L403" s="34"/>
      <c r="M403" s="29"/>
      <c r="N403" s="42" t="s">
        <v>1687</v>
      </c>
      <c r="O403" s="35" t="s">
        <v>1174</v>
      </c>
      <c r="P403" s="31" t="s">
        <v>66</v>
      </c>
    </row>
    <row r="404" spans="1:16" s="3" customFormat="1" ht="42.75" customHeight="1">
      <c r="A404" s="20">
        <v>399</v>
      </c>
      <c r="B404" s="35" t="s">
        <v>1688</v>
      </c>
      <c r="C404" s="42" t="s">
        <v>1689</v>
      </c>
      <c r="D404" s="35" t="s">
        <v>1661</v>
      </c>
      <c r="E404" s="37">
        <v>2021</v>
      </c>
      <c r="F404" s="34" t="s">
        <v>1690</v>
      </c>
      <c r="G404" s="32">
        <v>1.5</v>
      </c>
      <c r="H404" s="32">
        <v>1.5</v>
      </c>
      <c r="I404" s="32">
        <v>1.5</v>
      </c>
      <c r="J404" s="30"/>
      <c r="K404" s="34"/>
      <c r="L404" s="34"/>
      <c r="M404" s="29"/>
      <c r="N404" s="42" t="s">
        <v>1691</v>
      </c>
      <c r="O404" s="35" t="s">
        <v>1174</v>
      </c>
      <c r="P404" s="31" t="s">
        <v>66</v>
      </c>
    </row>
    <row r="405" spans="1:16" s="3" customFormat="1" ht="42.75" customHeight="1">
      <c r="A405" s="20">
        <v>400</v>
      </c>
      <c r="B405" s="35" t="s">
        <v>1692</v>
      </c>
      <c r="C405" s="42" t="s">
        <v>1693</v>
      </c>
      <c r="D405" s="35" t="s">
        <v>1661</v>
      </c>
      <c r="E405" s="37">
        <v>2021</v>
      </c>
      <c r="F405" s="34" t="s">
        <v>1694</v>
      </c>
      <c r="G405" s="32">
        <v>1.5</v>
      </c>
      <c r="H405" s="32">
        <v>1.5</v>
      </c>
      <c r="I405" s="32">
        <v>1.5</v>
      </c>
      <c r="J405" s="30"/>
      <c r="K405" s="34"/>
      <c r="L405" s="34"/>
      <c r="M405" s="29"/>
      <c r="N405" s="42" t="s">
        <v>1695</v>
      </c>
      <c r="O405" s="35" t="s">
        <v>1174</v>
      </c>
      <c r="P405" s="31" t="s">
        <v>66</v>
      </c>
    </row>
    <row r="406" spans="1:16" s="3" customFormat="1" ht="42.75" customHeight="1">
      <c r="A406" s="20">
        <v>401</v>
      </c>
      <c r="B406" s="35" t="s">
        <v>1696</v>
      </c>
      <c r="C406" s="42" t="s">
        <v>1697</v>
      </c>
      <c r="D406" s="35" t="s">
        <v>1698</v>
      </c>
      <c r="E406" s="37">
        <v>2021</v>
      </c>
      <c r="F406" s="34" t="s">
        <v>1699</v>
      </c>
      <c r="G406" s="32">
        <v>1.8</v>
      </c>
      <c r="H406" s="32">
        <v>1.8</v>
      </c>
      <c r="I406" s="32">
        <v>1.8</v>
      </c>
      <c r="J406" s="30"/>
      <c r="K406" s="34"/>
      <c r="L406" s="34"/>
      <c r="M406" s="29"/>
      <c r="N406" s="42" t="s">
        <v>1700</v>
      </c>
      <c r="O406" s="35" t="s">
        <v>1174</v>
      </c>
      <c r="P406" s="31" t="s">
        <v>66</v>
      </c>
    </row>
    <row r="407" spans="1:16" s="3" customFormat="1" ht="42.75" customHeight="1">
      <c r="A407" s="20">
        <v>402</v>
      </c>
      <c r="B407" s="35" t="s">
        <v>1701</v>
      </c>
      <c r="C407" s="42" t="s">
        <v>1702</v>
      </c>
      <c r="D407" s="35" t="s">
        <v>1698</v>
      </c>
      <c r="E407" s="37">
        <v>2021</v>
      </c>
      <c r="F407" s="34" t="s">
        <v>1703</v>
      </c>
      <c r="G407" s="32">
        <v>1.8</v>
      </c>
      <c r="H407" s="32">
        <v>1.8</v>
      </c>
      <c r="I407" s="32">
        <v>1.8</v>
      </c>
      <c r="J407" s="30"/>
      <c r="K407" s="34"/>
      <c r="L407" s="34"/>
      <c r="M407" s="29"/>
      <c r="N407" s="42" t="s">
        <v>1704</v>
      </c>
      <c r="O407" s="35" t="s">
        <v>1174</v>
      </c>
      <c r="P407" s="31" t="s">
        <v>66</v>
      </c>
    </row>
    <row r="408" spans="1:16" s="3" customFormat="1" ht="42.75" customHeight="1">
      <c r="A408" s="20">
        <v>403</v>
      </c>
      <c r="B408" s="35" t="s">
        <v>1705</v>
      </c>
      <c r="C408" s="42" t="s">
        <v>1706</v>
      </c>
      <c r="D408" s="35" t="s">
        <v>1698</v>
      </c>
      <c r="E408" s="37">
        <v>2021</v>
      </c>
      <c r="F408" s="34" t="s">
        <v>1707</v>
      </c>
      <c r="G408" s="32">
        <v>1.8</v>
      </c>
      <c r="H408" s="32">
        <v>1.8</v>
      </c>
      <c r="I408" s="32">
        <v>1.8</v>
      </c>
      <c r="J408" s="30"/>
      <c r="K408" s="34"/>
      <c r="L408" s="34"/>
      <c r="M408" s="29"/>
      <c r="N408" s="42" t="s">
        <v>1708</v>
      </c>
      <c r="O408" s="35" t="s">
        <v>1174</v>
      </c>
      <c r="P408" s="31" t="s">
        <v>66</v>
      </c>
    </row>
    <row r="409" spans="1:16" s="3" customFormat="1" ht="42.75" customHeight="1">
      <c r="A409" s="20">
        <v>404</v>
      </c>
      <c r="B409" s="35" t="s">
        <v>1709</v>
      </c>
      <c r="C409" s="42" t="s">
        <v>1710</v>
      </c>
      <c r="D409" s="35" t="s">
        <v>1711</v>
      </c>
      <c r="E409" s="37">
        <v>2021</v>
      </c>
      <c r="F409" s="34" t="s">
        <v>1712</v>
      </c>
      <c r="G409" s="32">
        <v>4.8</v>
      </c>
      <c r="H409" s="32">
        <v>4.8</v>
      </c>
      <c r="I409" s="32">
        <v>4.8</v>
      </c>
      <c r="J409" s="47"/>
      <c r="K409" s="34"/>
      <c r="L409" s="34"/>
      <c r="M409" s="29"/>
      <c r="N409" s="42" t="s">
        <v>1713</v>
      </c>
      <c r="O409" s="35" t="s">
        <v>1174</v>
      </c>
      <c r="P409" s="31" t="s">
        <v>66</v>
      </c>
    </row>
    <row r="410" spans="1:16" s="3" customFormat="1" ht="42.75" customHeight="1">
      <c r="A410" s="20">
        <v>405</v>
      </c>
      <c r="B410" s="35" t="s">
        <v>1714</v>
      </c>
      <c r="C410" s="42" t="s">
        <v>1715</v>
      </c>
      <c r="D410" s="35" t="s">
        <v>1716</v>
      </c>
      <c r="E410" s="37">
        <v>2021</v>
      </c>
      <c r="F410" s="34" t="s">
        <v>1717</v>
      </c>
      <c r="G410" s="32">
        <v>5.25</v>
      </c>
      <c r="H410" s="32">
        <v>5.25</v>
      </c>
      <c r="I410" s="32">
        <v>5.25</v>
      </c>
      <c r="J410" s="47"/>
      <c r="K410" s="34"/>
      <c r="L410" s="34"/>
      <c r="M410" s="29"/>
      <c r="N410" s="42" t="s">
        <v>1718</v>
      </c>
      <c r="O410" s="35" t="s">
        <v>1174</v>
      </c>
      <c r="P410" s="31" t="s">
        <v>66</v>
      </c>
    </row>
    <row r="411" spans="1:16" s="3" customFormat="1" ht="42.75" customHeight="1">
      <c r="A411" s="20">
        <v>406</v>
      </c>
      <c r="B411" s="35" t="s">
        <v>1719</v>
      </c>
      <c r="C411" s="42" t="s">
        <v>1720</v>
      </c>
      <c r="D411" s="35" t="s">
        <v>1721</v>
      </c>
      <c r="E411" s="37">
        <v>2021</v>
      </c>
      <c r="F411" s="34" t="s">
        <v>1722</v>
      </c>
      <c r="G411" s="32">
        <v>1.2</v>
      </c>
      <c r="H411" s="32">
        <v>1.2</v>
      </c>
      <c r="I411" s="32">
        <v>1.2</v>
      </c>
      <c r="J411" s="47"/>
      <c r="K411" s="34"/>
      <c r="L411" s="34"/>
      <c r="M411" s="29"/>
      <c r="N411" s="42" t="s">
        <v>1723</v>
      </c>
      <c r="O411" s="35" t="s">
        <v>1174</v>
      </c>
      <c r="P411" s="31" t="s">
        <v>66</v>
      </c>
    </row>
    <row r="412" spans="1:16" s="3" customFormat="1" ht="42.75" customHeight="1">
      <c r="A412" s="20">
        <v>407</v>
      </c>
      <c r="B412" s="35" t="s">
        <v>1724</v>
      </c>
      <c r="C412" s="42" t="s">
        <v>1725</v>
      </c>
      <c r="D412" s="35" t="s">
        <v>1721</v>
      </c>
      <c r="E412" s="37">
        <v>2021</v>
      </c>
      <c r="F412" s="34" t="s">
        <v>1726</v>
      </c>
      <c r="G412" s="32">
        <v>1.2</v>
      </c>
      <c r="H412" s="32">
        <v>1.2</v>
      </c>
      <c r="I412" s="32">
        <v>1.2</v>
      </c>
      <c r="J412" s="47"/>
      <c r="K412" s="34"/>
      <c r="L412" s="34"/>
      <c r="M412" s="29"/>
      <c r="N412" s="42" t="s">
        <v>1727</v>
      </c>
      <c r="O412" s="35" t="s">
        <v>1174</v>
      </c>
      <c r="P412" s="31" t="s">
        <v>66</v>
      </c>
    </row>
    <row r="413" spans="1:16" s="3" customFormat="1" ht="42.75" customHeight="1">
      <c r="A413" s="20">
        <v>408</v>
      </c>
      <c r="B413" s="32" t="s">
        <v>1728</v>
      </c>
      <c r="C413" s="32" t="s">
        <v>1729</v>
      </c>
      <c r="D413" s="32" t="s">
        <v>1730</v>
      </c>
      <c r="E413" s="32">
        <v>2021</v>
      </c>
      <c r="F413" s="34" t="s">
        <v>1731</v>
      </c>
      <c r="G413" s="32">
        <v>0.75</v>
      </c>
      <c r="H413" s="32">
        <v>0.75</v>
      </c>
      <c r="I413" s="32">
        <v>0.75</v>
      </c>
      <c r="J413" s="47"/>
      <c r="K413" s="34"/>
      <c r="L413" s="34"/>
      <c r="M413" s="29"/>
      <c r="N413" s="32" t="s">
        <v>1732</v>
      </c>
      <c r="O413" s="35" t="s">
        <v>1174</v>
      </c>
      <c r="P413" s="31" t="s">
        <v>66</v>
      </c>
    </row>
    <row r="414" spans="1:16" s="3" customFormat="1" ht="42.75" customHeight="1">
      <c r="A414" s="20">
        <v>409</v>
      </c>
      <c r="B414" s="32" t="s">
        <v>1733</v>
      </c>
      <c r="C414" s="32" t="s">
        <v>1734</v>
      </c>
      <c r="D414" s="32" t="s">
        <v>1395</v>
      </c>
      <c r="E414" s="32">
        <v>2021</v>
      </c>
      <c r="F414" s="34" t="s">
        <v>1735</v>
      </c>
      <c r="G414" s="32">
        <v>3</v>
      </c>
      <c r="H414" s="32">
        <v>3</v>
      </c>
      <c r="I414" s="32">
        <v>3</v>
      </c>
      <c r="J414" s="47"/>
      <c r="K414" s="34"/>
      <c r="L414" s="34"/>
      <c r="M414" s="29"/>
      <c r="N414" s="32" t="s">
        <v>1736</v>
      </c>
      <c r="O414" s="35" t="s">
        <v>1174</v>
      </c>
      <c r="P414" s="31" t="s">
        <v>66</v>
      </c>
    </row>
    <row r="415" spans="1:16" s="3" customFormat="1" ht="42.75" customHeight="1">
      <c r="A415" s="20">
        <v>410</v>
      </c>
      <c r="B415" s="32" t="s">
        <v>1737</v>
      </c>
      <c r="C415" s="32" t="s">
        <v>1738</v>
      </c>
      <c r="D415" s="32" t="s">
        <v>1395</v>
      </c>
      <c r="E415" s="32">
        <v>2021</v>
      </c>
      <c r="F415" s="34" t="s">
        <v>1739</v>
      </c>
      <c r="G415" s="43">
        <v>3</v>
      </c>
      <c r="H415" s="43">
        <v>3</v>
      </c>
      <c r="I415" s="43">
        <v>3</v>
      </c>
      <c r="J415" s="47"/>
      <c r="K415" s="34"/>
      <c r="L415" s="34"/>
      <c r="M415" s="29"/>
      <c r="N415" s="32" t="s">
        <v>1740</v>
      </c>
      <c r="O415" s="35" t="s">
        <v>1174</v>
      </c>
      <c r="P415" s="31" t="s">
        <v>66</v>
      </c>
    </row>
    <row r="416" spans="1:16" s="3" customFormat="1" ht="42.75" customHeight="1">
      <c r="A416" s="20">
        <v>411</v>
      </c>
      <c r="B416" s="32" t="s">
        <v>1741</v>
      </c>
      <c r="C416" s="32" t="s">
        <v>1742</v>
      </c>
      <c r="D416" s="32" t="s">
        <v>1529</v>
      </c>
      <c r="E416" s="32">
        <v>2021</v>
      </c>
      <c r="F416" s="34" t="s">
        <v>1743</v>
      </c>
      <c r="G416" s="43">
        <v>10.5</v>
      </c>
      <c r="H416" s="43">
        <v>10.5</v>
      </c>
      <c r="I416" s="43">
        <v>10.5</v>
      </c>
      <c r="J416" s="47"/>
      <c r="K416" s="34"/>
      <c r="L416" s="34"/>
      <c r="M416" s="29"/>
      <c r="N416" s="32" t="s">
        <v>1744</v>
      </c>
      <c r="O416" s="35" t="s">
        <v>1174</v>
      </c>
      <c r="P416" s="31" t="s">
        <v>66</v>
      </c>
    </row>
    <row r="417" spans="1:16" s="3" customFormat="1" ht="42.75" customHeight="1">
      <c r="A417" s="20">
        <v>412</v>
      </c>
      <c r="B417" s="32" t="s">
        <v>1745</v>
      </c>
      <c r="C417" s="32" t="s">
        <v>1746</v>
      </c>
      <c r="D417" s="32" t="s">
        <v>1529</v>
      </c>
      <c r="E417" s="32">
        <v>2021</v>
      </c>
      <c r="F417" s="34" t="s">
        <v>1747</v>
      </c>
      <c r="G417" s="43">
        <v>10.5</v>
      </c>
      <c r="H417" s="43">
        <v>10.5</v>
      </c>
      <c r="I417" s="43">
        <v>10.5</v>
      </c>
      <c r="J417" s="47"/>
      <c r="K417" s="34"/>
      <c r="L417" s="34"/>
      <c r="M417" s="29"/>
      <c r="N417" s="32" t="s">
        <v>1748</v>
      </c>
      <c r="O417" s="35" t="s">
        <v>1174</v>
      </c>
      <c r="P417" s="31" t="s">
        <v>66</v>
      </c>
    </row>
    <row r="418" spans="1:16" s="3" customFormat="1" ht="42.75" customHeight="1">
      <c r="A418" s="20" t="s">
        <v>1749</v>
      </c>
      <c r="B418" s="32" t="s">
        <v>1750</v>
      </c>
      <c r="C418" s="32" t="s">
        <v>1751</v>
      </c>
      <c r="D418" s="32" t="s">
        <v>1616</v>
      </c>
      <c r="E418" s="32">
        <v>2021</v>
      </c>
      <c r="F418" s="34" t="s">
        <v>1752</v>
      </c>
      <c r="G418" s="43">
        <v>7.5</v>
      </c>
      <c r="H418" s="43">
        <v>7.5</v>
      </c>
      <c r="I418" s="43">
        <v>7.5</v>
      </c>
      <c r="J418" s="47"/>
      <c r="K418" s="34"/>
      <c r="L418" s="34"/>
      <c r="M418" s="29"/>
      <c r="N418" s="32" t="s">
        <v>1753</v>
      </c>
      <c r="O418" s="35" t="s">
        <v>1174</v>
      </c>
      <c r="P418" s="31" t="s">
        <v>66</v>
      </c>
    </row>
    <row r="419" spans="1:16" s="3" customFormat="1" ht="42.75" customHeight="1">
      <c r="A419" s="20">
        <v>414</v>
      </c>
      <c r="B419" s="32" t="s">
        <v>1754</v>
      </c>
      <c r="C419" s="32" t="s">
        <v>1755</v>
      </c>
      <c r="D419" s="32" t="s">
        <v>1583</v>
      </c>
      <c r="E419" s="32">
        <v>2021</v>
      </c>
      <c r="F419" s="34" t="s">
        <v>1756</v>
      </c>
      <c r="G419" s="43">
        <v>9</v>
      </c>
      <c r="H419" s="43">
        <v>9</v>
      </c>
      <c r="I419" s="43">
        <v>9</v>
      </c>
      <c r="J419" s="47"/>
      <c r="K419" s="34"/>
      <c r="L419" s="34"/>
      <c r="M419" s="29"/>
      <c r="N419" s="32" t="s">
        <v>1757</v>
      </c>
      <c r="O419" s="35" t="s">
        <v>1174</v>
      </c>
      <c r="P419" s="31" t="s">
        <v>66</v>
      </c>
    </row>
    <row r="420" spans="1:16" s="3" customFormat="1" ht="42.75" customHeight="1">
      <c r="A420" s="20">
        <v>415</v>
      </c>
      <c r="B420" s="32" t="s">
        <v>1758</v>
      </c>
      <c r="C420" s="32" t="s">
        <v>1759</v>
      </c>
      <c r="D420" s="32" t="s">
        <v>1760</v>
      </c>
      <c r="E420" s="32">
        <v>2021</v>
      </c>
      <c r="F420" s="34" t="s">
        <v>1761</v>
      </c>
      <c r="G420" s="43">
        <v>4.5</v>
      </c>
      <c r="H420" s="43">
        <v>4.5</v>
      </c>
      <c r="I420" s="43">
        <v>4.5</v>
      </c>
      <c r="J420" s="47"/>
      <c r="K420" s="34"/>
      <c r="L420" s="34"/>
      <c r="M420" s="29"/>
      <c r="N420" s="32" t="s">
        <v>1762</v>
      </c>
      <c r="O420" s="35" t="s">
        <v>1174</v>
      </c>
      <c r="P420" s="31" t="s">
        <v>66</v>
      </c>
    </row>
    <row r="421" spans="1:16" s="3" customFormat="1" ht="42.75" customHeight="1">
      <c r="A421" s="20">
        <v>416</v>
      </c>
      <c r="B421" s="32" t="s">
        <v>1763</v>
      </c>
      <c r="C421" s="32" t="s">
        <v>1764</v>
      </c>
      <c r="D421" s="32" t="s">
        <v>1616</v>
      </c>
      <c r="E421" s="32">
        <v>2021</v>
      </c>
      <c r="F421" s="34" t="s">
        <v>1765</v>
      </c>
      <c r="G421" s="43">
        <v>7.5</v>
      </c>
      <c r="H421" s="43">
        <v>7.5</v>
      </c>
      <c r="I421" s="43">
        <v>7.5</v>
      </c>
      <c r="J421" s="47"/>
      <c r="K421" s="34"/>
      <c r="L421" s="34"/>
      <c r="M421" s="29"/>
      <c r="N421" s="32" t="s">
        <v>1766</v>
      </c>
      <c r="O421" s="35" t="s">
        <v>1174</v>
      </c>
      <c r="P421" s="31" t="s">
        <v>66</v>
      </c>
    </row>
    <row r="422" spans="1:16" s="3" customFormat="1" ht="42.75" customHeight="1">
      <c r="A422" s="20">
        <v>417</v>
      </c>
      <c r="B422" s="32" t="s">
        <v>1767</v>
      </c>
      <c r="C422" s="32" t="s">
        <v>1768</v>
      </c>
      <c r="D422" s="32" t="s">
        <v>1538</v>
      </c>
      <c r="E422" s="32">
        <v>2021</v>
      </c>
      <c r="F422" s="34" t="s">
        <v>1769</v>
      </c>
      <c r="G422" s="43">
        <v>6</v>
      </c>
      <c r="H422" s="43">
        <v>6</v>
      </c>
      <c r="I422" s="43">
        <v>6</v>
      </c>
      <c r="J422" s="47"/>
      <c r="K422" s="34"/>
      <c r="L422" s="34"/>
      <c r="M422" s="29"/>
      <c r="N422" s="32" t="s">
        <v>1770</v>
      </c>
      <c r="O422" s="35" t="s">
        <v>1174</v>
      </c>
      <c r="P422" s="31" t="s">
        <v>66</v>
      </c>
    </row>
    <row r="423" spans="1:16" s="3" customFormat="1" ht="42.75" customHeight="1">
      <c r="A423" s="20">
        <v>418</v>
      </c>
      <c r="B423" s="32" t="s">
        <v>1771</v>
      </c>
      <c r="C423" s="32" t="s">
        <v>1772</v>
      </c>
      <c r="D423" s="32" t="s">
        <v>1773</v>
      </c>
      <c r="E423" s="32">
        <v>2021</v>
      </c>
      <c r="F423" s="34" t="s">
        <v>1774</v>
      </c>
      <c r="G423" s="43">
        <v>2.25</v>
      </c>
      <c r="H423" s="43">
        <v>2.25</v>
      </c>
      <c r="I423" s="43">
        <v>2.25</v>
      </c>
      <c r="J423" s="47"/>
      <c r="K423" s="34"/>
      <c r="L423" s="34"/>
      <c r="M423" s="29"/>
      <c r="N423" s="32" t="s">
        <v>1775</v>
      </c>
      <c r="O423" s="35" t="s">
        <v>1174</v>
      </c>
      <c r="P423" s="31" t="s">
        <v>66</v>
      </c>
    </row>
    <row r="424" spans="1:16" s="3" customFormat="1" ht="42.75" customHeight="1">
      <c r="A424" s="20">
        <v>419</v>
      </c>
      <c r="B424" s="32" t="s">
        <v>1776</v>
      </c>
      <c r="C424" s="32" t="s">
        <v>1777</v>
      </c>
      <c r="D424" s="32" t="s">
        <v>1583</v>
      </c>
      <c r="E424" s="32">
        <v>2021</v>
      </c>
      <c r="F424" s="34" t="s">
        <v>1778</v>
      </c>
      <c r="G424" s="43">
        <v>9</v>
      </c>
      <c r="H424" s="43">
        <v>9</v>
      </c>
      <c r="I424" s="43">
        <v>9</v>
      </c>
      <c r="J424" s="47"/>
      <c r="K424" s="34"/>
      <c r="L424" s="34"/>
      <c r="M424" s="29"/>
      <c r="N424" s="32" t="s">
        <v>1779</v>
      </c>
      <c r="O424" s="35" t="s">
        <v>1174</v>
      </c>
      <c r="P424" s="31" t="s">
        <v>66</v>
      </c>
    </row>
    <row r="425" spans="1:16" s="3" customFormat="1" ht="42.75" customHeight="1">
      <c r="A425" s="20">
        <v>420</v>
      </c>
      <c r="B425" s="32" t="s">
        <v>1780</v>
      </c>
      <c r="C425" s="32" t="s">
        <v>1781</v>
      </c>
      <c r="D425" s="32" t="s">
        <v>1395</v>
      </c>
      <c r="E425" s="32">
        <v>2021</v>
      </c>
      <c r="F425" s="34" t="s">
        <v>1782</v>
      </c>
      <c r="G425" s="43">
        <v>3</v>
      </c>
      <c r="H425" s="43">
        <v>3</v>
      </c>
      <c r="I425" s="43">
        <v>3</v>
      </c>
      <c r="J425" s="47"/>
      <c r="K425" s="34"/>
      <c r="L425" s="34"/>
      <c r="M425" s="29"/>
      <c r="N425" s="32" t="s">
        <v>1783</v>
      </c>
      <c r="O425" s="35" t="s">
        <v>1174</v>
      </c>
      <c r="P425" s="31" t="s">
        <v>66</v>
      </c>
    </row>
    <row r="426" spans="1:16" s="3" customFormat="1" ht="42.75" customHeight="1">
      <c r="A426" s="20">
        <v>421</v>
      </c>
      <c r="B426" s="32" t="s">
        <v>1784</v>
      </c>
      <c r="C426" s="32" t="s">
        <v>1785</v>
      </c>
      <c r="D426" s="32" t="s">
        <v>1760</v>
      </c>
      <c r="E426" s="32">
        <v>2021</v>
      </c>
      <c r="F426" s="34" t="s">
        <v>1786</v>
      </c>
      <c r="G426" s="43">
        <v>4.5</v>
      </c>
      <c r="H426" s="43">
        <v>4.5</v>
      </c>
      <c r="I426" s="43">
        <v>4.5</v>
      </c>
      <c r="J426" s="47"/>
      <c r="K426" s="34"/>
      <c r="L426" s="34"/>
      <c r="M426" s="29"/>
      <c r="N426" s="32" t="s">
        <v>1787</v>
      </c>
      <c r="O426" s="35" t="s">
        <v>1174</v>
      </c>
      <c r="P426" s="31" t="s">
        <v>66</v>
      </c>
    </row>
    <row r="427" spans="1:16" s="3" customFormat="1" ht="42.75" customHeight="1">
      <c r="A427" s="20">
        <v>422</v>
      </c>
      <c r="B427" s="32" t="s">
        <v>1788</v>
      </c>
      <c r="C427" s="32" t="s">
        <v>1789</v>
      </c>
      <c r="D427" s="32" t="s">
        <v>1760</v>
      </c>
      <c r="E427" s="32">
        <v>2021</v>
      </c>
      <c r="F427" s="34" t="s">
        <v>1790</v>
      </c>
      <c r="G427" s="43">
        <v>4.5</v>
      </c>
      <c r="H427" s="43">
        <v>4.5</v>
      </c>
      <c r="I427" s="43">
        <v>4.5</v>
      </c>
      <c r="J427" s="47"/>
      <c r="K427" s="34"/>
      <c r="L427" s="34"/>
      <c r="M427" s="29"/>
      <c r="N427" s="32" t="s">
        <v>1791</v>
      </c>
      <c r="O427" s="35" t="s">
        <v>1174</v>
      </c>
      <c r="P427" s="31" t="s">
        <v>66</v>
      </c>
    </row>
    <row r="428" spans="1:16" s="3" customFormat="1" ht="42.75" customHeight="1">
      <c r="A428" s="20">
        <v>423</v>
      </c>
      <c r="B428" s="32" t="s">
        <v>1792</v>
      </c>
      <c r="C428" s="32" t="s">
        <v>1793</v>
      </c>
      <c r="D428" s="32" t="s">
        <v>1760</v>
      </c>
      <c r="E428" s="32">
        <v>2021</v>
      </c>
      <c r="F428" s="34" t="s">
        <v>1794</v>
      </c>
      <c r="G428" s="43">
        <v>4.5</v>
      </c>
      <c r="H428" s="43">
        <v>4.5</v>
      </c>
      <c r="I428" s="43">
        <v>4.5</v>
      </c>
      <c r="J428" s="47"/>
      <c r="K428" s="34"/>
      <c r="L428" s="34"/>
      <c r="M428" s="29"/>
      <c r="N428" s="32" t="s">
        <v>1795</v>
      </c>
      <c r="O428" s="35" t="s">
        <v>1174</v>
      </c>
      <c r="P428" s="31" t="s">
        <v>66</v>
      </c>
    </row>
    <row r="429" spans="1:16" s="3" customFormat="1" ht="42.75" customHeight="1">
      <c r="A429" s="20">
        <v>424</v>
      </c>
      <c r="B429" s="32" t="s">
        <v>1796</v>
      </c>
      <c r="C429" s="32" t="s">
        <v>1797</v>
      </c>
      <c r="D429" s="32" t="s">
        <v>1760</v>
      </c>
      <c r="E429" s="32">
        <v>2021</v>
      </c>
      <c r="F429" s="34" t="s">
        <v>1798</v>
      </c>
      <c r="G429" s="43">
        <v>4.5</v>
      </c>
      <c r="H429" s="43">
        <v>4.5</v>
      </c>
      <c r="I429" s="43">
        <v>4.5</v>
      </c>
      <c r="J429" s="47"/>
      <c r="K429" s="34"/>
      <c r="L429" s="34"/>
      <c r="M429" s="29"/>
      <c r="N429" s="32" t="s">
        <v>1799</v>
      </c>
      <c r="O429" s="35" t="s">
        <v>1174</v>
      </c>
      <c r="P429" s="31" t="s">
        <v>66</v>
      </c>
    </row>
    <row r="430" spans="1:16" s="3" customFormat="1" ht="42.75" customHeight="1">
      <c r="A430" s="20">
        <v>425</v>
      </c>
      <c r="B430" s="32" t="s">
        <v>1800</v>
      </c>
      <c r="C430" s="32" t="s">
        <v>1801</v>
      </c>
      <c r="D430" s="32" t="s">
        <v>1616</v>
      </c>
      <c r="E430" s="32">
        <v>2021</v>
      </c>
      <c r="F430" s="34" t="s">
        <v>1802</v>
      </c>
      <c r="G430" s="43">
        <v>7.5</v>
      </c>
      <c r="H430" s="43">
        <v>7.5</v>
      </c>
      <c r="I430" s="43">
        <v>7.5</v>
      </c>
      <c r="J430" s="47"/>
      <c r="K430" s="34"/>
      <c r="L430" s="34"/>
      <c r="M430" s="29"/>
      <c r="N430" s="32" t="s">
        <v>1803</v>
      </c>
      <c r="O430" s="35" t="s">
        <v>1174</v>
      </c>
      <c r="P430" s="31" t="s">
        <v>66</v>
      </c>
    </row>
    <row r="431" spans="1:16" s="3" customFormat="1" ht="42.75" customHeight="1">
      <c r="A431" s="20">
        <v>426</v>
      </c>
      <c r="B431" s="32" t="s">
        <v>1804</v>
      </c>
      <c r="C431" s="32" t="s">
        <v>1805</v>
      </c>
      <c r="D431" s="32" t="s">
        <v>1760</v>
      </c>
      <c r="E431" s="32">
        <v>2021</v>
      </c>
      <c r="F431" s="34" t="s">
        <v>1806</v>
      </c>
      <c r="G431" s="43">
        <v>4.5</v>
      </c>
      <c r="H431" s="43">
        <v>4.5</v>
      </c>
      <c r="I431" s="43">
        <v>4.5</v>
      </c>
      <c r="J431" s="47"/>
      <c r="K431" s="34"/>
      <c r="L431" s="34"/>
      <c r="M431" s="29"/>
      <c r="N431" s="32" t="s">
        <v>1807</v>
      </c>
      <c r="O431" s="35" t="s">
        <v>1174</v>
      </c>
      <c r="P431" s="31" t="s">
        <v>66</v>
      </c>
    </row>
    <row r="432" spans="1:16" s="3" customFormat="1" ht="42.75" customHeight="1">
      <c r="A432" s="20">
        <v>427</v>
      </c>
      <c r="B432" s="31" t="s">
        <v>1808</v>
      </c>
      <c r="C432" s="31" t="s">
        <v>608</v>
      </c>
      <c r="D432" s="31" t="s">
        <v>1809</v>
      </c>
      <c r="E432" s="31" t="s">
        <v>1810</v>
      </c>
      <c r="F432" s="31" t="s">
        <v>1811</v>
      </c>
      <c r="G432" s="23">
        <v>98</v>
      </c>
      <c r="H432" s="23">
        <f aca="true" t="shared" si="10" ref="H432:H434">G432</f>
        <v>98</v>
      </c>
      <c r="I432" s="23">
        <v>98</v>
      </c>
      <c r="J432" s="20"/>
      <c r="K432" s="20"/>
      <c r="L432" s="28"/>
      <c r="M432" s="29"/>
      <c r="N432" s="20" t="s">
        <v>523</v>
      </c>
      <c r="O432" s="20" t="s">
        <v>1812</v>
      </c>
      <c r="P432" s="31" t="s">
        <v>66</v>
      </c>
    </row>
    <row r="433" spans="1:16" s="3" customFormat="1" ht="42.75" customHeight="1">
      <c r="A433" s="20">
        <v>428</v>
      </c>
      <c r="B433" s="31" t="s">
        <v>1813</v>
      </c>
      <c r="C433" s="31" t="s">
        <v>1097</v>
      </c>
      <c r="D433" s="31" t="s">
        <v>1814</v>
      </c>
      <c r="E433" s="31" t="s">
        <v>1810</v>
      </c>
      <c r="F433" s="31" t="s">
        <v>1815</v>
      </c>
      <c r="G433" s="23">
        <v>30</v>
      </c>
      <c r="H433" s="23">
        <f t="shared" si="10"/>
        <v>30</v>
      </c>
      <c r="I433" s="23">
        <v>30</v>
      </c>
      <c r="J433" s="20"/>
      <c r="K433" s="20"/>
      <c r="L433" s="28"/>
      <c r="M433" s="29"/>
      <c r="N433" s="20" t="s">
        <v>1093</v>
      </c>
      <c r="O433" s="20" t="s">
        <v>1812</v>
      </c>
      <c r="P433" s="31" t="s">
        <v>66</v>
      </c>
    </row>
    <row r="434" spans="1:16" s="4" customFormat="1" ht="42.75" customHeight="1">
      <c r="A434" s="20">
        <v>429</v>
      </c>
      <c r="B434" s="31" t="s">
        <v>1816</v>
      </c>
      <c r="C434" s="31" t="s">
        <v>680</v>
      </c>
      <c r="D434" s="31" t="s">
        <v>1817</v>
      </c>
      <c r="E434" s="31" t="s">
        <v>1810</v>
      </c>
      <c r="F434" s="31" t="s">
        <v>1818</v>
      </c>
      <c r="G434" s="23">
        <v>20</v>
      </c>
      <c r="H434" s="23">
        <f t="shared" si="10"/>
        <v>20</v>
      </c>
      <c r="I434" s="23">
        <v>20</v>
      </c>
      <c r="J434" s="23"/>
      <c r="K434" s="23"/>
      <c r="L434" s="28"/>
      <c r="M434" s="29"/>
      <c r="N434" s="20" t="s">
        <v>662</v>
      </c>
      <c r="O434" s="20" t="s">
        <v>1812</v>
      </c>
      <c r="P434" s="31" t="s">
        <v>66</v>
      </c>
    </row>
    <row r="435" spans="1:16" s="3" customFormat="1" ht="42.75" customHeight="1">
      <c r="A435" s="20">
        <v>430</v>
      </c>
      <c r="B435" s="31" t="s">
        <v>1819</v>
      </c>
      <c r="C435" s="31" t="s">
        <v>1013</v>
      </c>
      <c r="D435" s="31" t="s">
        <v>1820</v>
      </c>
      <c r="E435" s="31" t="s">
        <v>1821</v>
      </c>
      <c r="F435" s="20" t="s">
        <v>1822</v>
      </c>
      <c r="G435" s="23">
        <v>20</v>
      </c>
      <c r="H435" s="23">
        <v>20</v>
      </c>
      <c r="I435" s="23">
        <v>20</v>
      </c>
      <c r="J435" s="23"/>
      <c r="K435" s="28"/>
      <c r="L435" s="46"/>
      <c r="M435" s="29"/>
      <c r="N435" s="23" t="s">
        <v>978</v>
      </c>
      <c r="O435" s="23" t="s">
        <v>1823</v>
      </c>
      <c r="P435" s="31" t="s">
        <v>66</v>
      </c>
    </row>
    <row r="436" spans="1:16" s="3" customFormat="1" ht="42.75" customHeight="1">
      <c r="A436" s="20">
        <v>431</v>
      </c>
      <c r="B436" s="31" t="s">
        <v>1824</v>
      </c>
      <c r="C436" s="31" t="s">
        <v>798</v>
      </c>
      <c r="D436" s="31" t="s">
        <v>1825</v>
      </c>
      <c r="E436" s="31" t="s">
        <v>1810</v>
      </c>
      <c r="F436" s="31" t="s">
        <v>1826</v>
      </c>
      <c r="G436" s="44">
        <v>78</v>
      </c>
      <c r="H436" s="44">
        <v>78</v>
      </c>
      <c r="I436" s="44">
        <v>78</v>
      </c>
      <c r="J436" s="48"/>
      <c r="K436" s="48"/>
      <c r="L436" s="28"/>
      <c r="M436" s="29"/>
      <c r="N436" s="28" t="s">
        <v>762</v>
      </c>
      <c r="O436" s="48" t="s">
        <v>1812</v>
      </c>
      <c r="P436" s="31" t="s">
        <v>66</v>
      </c>
    </row>
    <row r="437" spans="1:16" s="3" customFormat="1" ht="42.75" customHeight="1">
      <c r="A437" s="20">
        <v>432</v>
      </c>
      <c r="B437" s="31" t="s">
        <v>1827</v>
      </c>
      <c r="C437" s="31" t="s">
        <v>76</v>
      </c>
      <c r="D437" s="31" t="s">
        <v>1828</v>
      </c>
      <c r="E437" s="31" t="s">
        <v>1810</v>
      </c>
      <c r="F437" s="31" t="s">
        <v>1829</v>
      </c>
      <c r="G437" s="23">
        <v>83</v>
      </c>
      <c r="H437" s="23">
        <v>83</v>
      </c>
      <c r="I437" s="23"/>
      <c r="J437" s="20">
        <f aca="true" t="shared" si="11" ref="J437:J498">H437</f>
        <v>83</v>
      </c>
      <c r="K437" s="20"/>
      <c r="L437" s="28"/>
      <c r="M437" s="29"/>
      <c r="N437" s="28" t="s">
        <v>61</v>
      </c>
      <c r="O437" s="20" t="s">
        <v>1812</v>
      </c>
      <c r="P437" s="31" t="s">
        <v>66</v>
      </c>
    </row>
    <row r="438" spans="1:16" s="3" customFormat="1" ht="42.75" customHeight="1">
      <c r="A438" s="20">
        <v>433</v>
      </c>
      <c r="B438" s="31" t="s">
        <v>1830</v>
      </c>
      <c r="C438" s="45" t="s">
        <v>76</v>
      </c>
      <c r="D438" s="31" t="s">
        <v>1831</v>
      </c>
      <c r="E438" s="31" t="s">
        <v>1810</v>
      </c>
      <c r="F438" s="31" t="s">
        <v>1832</v>
      </c>
      <c r="G438" s="46">
        <v>75</v>
      </c>
      <c r="H438" s="23">
        <v>75</v>
      </c>
      <c r="I438" s="23"/>
      <c r="J438" s="20">
        <f t="shared" si="11"/>
        <v>75</v>
      </c>
      <c r="K438" s="28"/>
      <c r="L438" s="28"/>
      <c r="M438" s="29"/>
      <c r="N438" s="20" t="s">
        <v>61</v>
      </c>
      <c r="O438" s="20" t="s">
        <v>1812</v>
      </c>
      <c r="P438" s="31" t="s">
        <v>66</v>
      </c>
    </row>
    <row r="439" spans="1:16" s="3" customFormat="1" ht="42.75" customHeight="1">
      <c r="A439" s="20">
        <v>434</v>
      </c>
      <c r="B439" s="31" t="s">
        <v>1833</v>
      </c>
      <c r="C439" s="31" t="s">
        <v>120</v>
      </c>
      <c r="D439" s="31" t="s">
        <v>1834</v>
      </c>
      <c r="E439" s="31" t="s">
        <v>1810</v>
      </c>
      <c r="F439" s="31" t="s">
        <v>1835</v>
      </c>
      <c r="G439" s="23">
        <v>68</v>
      </c>
      <c r="H439" s="23">
        <f aca="true" t="shared" si="12" ref="H439:H475">G439</f>
        <v>68</v>
      </c>
      <c r="I439" s="23"/>
      <c r="J439" s="20">
        <f t="shared" si="11"/>
        <v>68</v>
      </c>
      <c r="K439" s="20"/>
      <c r="L439" s="28"/>
      <c r="M439" s="29"/>
      <c r="N439" s="20" t="s">
        <v>116</v>
      </c>
      <c r="O439" s="20" t="s">
        <v>1812</v>
      </c>
      <c r="P439" s="31" t="s">
        <v>66</v>
      </c>
    </row>
    <row r="440" spans="1:16" s="3" customFormat="1" ht="42.75" customHeight="1">
      <c r="A440" s="20">
        <v>435</v>
      </c>
      <c r="B440" s="31" t="s">
        <v>1836</v>
      </c>
      <c r="C440" s="31" t="s">
        <v>139</v>
      </c>
      <c r="D440" s="31" t="s">
        <v>1837</v>
      </c>
      <c r="E440" s="31" t="s">
        <v>1810</v>
      </c>
      <c r="F440" s="31" t="s">
        <v>1838</v>
      </c>
      <c r="G440" s="23">
        <v>68</v>
      </c>
      <c r="H440" s="23">
        <f t="shared" si="12"/>
        <v>68</v>
      </c>
      <c r="I440" s="23"/>
      <c r="J440" s="20">
        <f t="shared" si="11"/>
        <v>68</v>
      </c>
      <c r="K440" s="20"/>
      <c r="L440" s="28"/>
      <c r="M440" s="29"/>
      <c r="N440" s="20" t="s">
        <v>116</v>
      </c>
      <c r="O440" s="20" t="s">
        <v>1812</v>
      </c>
      <c r="P440" s="31" t="s">
        <v>66</v>
      </c>
    </row>
    <row r="441" spans="1:16" s="3" customFormat="1" ht="42.75" customHeight="1">
      <c r="A441" s="20">
        <v>436</v>
      </c>
      <c r="B441" s="31" t="s">
        <v>1839</v>
      </c>
      <c r="C441" s="31" t="s">
        <v>233</v>
      </c>
      <c r="D441" s="31" t="s">
        <v>1840</v>
      </c>
      <c r="E441" s="31" t="s">
        <v>1810</v>
      </c>
      <c r="F441" s="31" t="s">
        <v>1841</v>
      </c>
      <c r="G441" s="23">
        <v>53</v>
      </c>
      <c r="H441" s="23">
        <v>53</v>
      </c>
      <c r="I441" s="23"/>
      <c r="J441" s="20">
        <f t="shared" si="11"/>
        <v>53</v>
      </c>
      <c r="K441" s="20"/>
      <c r="L441" s="28"/>
      <c r="M441" s="29"/>
      <c r="N441" s="20" t="s">
        <v>149</v>
      </c>
      <c r="O441" s="20" t="s">
        <v>1812</v>
      </c>
      <c r="P441" s="31" t="s">
        <v>66</v>
      </c>
    </row>
    <row r="442" spans="1:16" s="3" customFormat="1" ht="42.75" customHeight="1">
      <c r="A442" s="20">
        <v>437</v>
      </c>
      <c r="B442" s="31" t="s">
        <v>1842</v>
      </c>
      <c r="C442" s="31" t="s">
        <v>233</v>
      </c>
      <c r="D442" s="31" t="s">
        <v>1843</v>
      </c>
      <c r="E442" s="31" t="s">
        <v>1810</v>
      </c>
      <c r="F442" s="31" t="s">
        <v>1841</v>
      </c>
      <c r="G442" s="23">
        <v>55</v>
      </c>
      <c r="H442" s="23">
        <f t="shared" si="12"/>
        <v>55</v>
      </c>
      <c r="I442" s="23"/>
      <c r="J442" s="20">
        <f t="shared" si="11"/>
        <v>55</v>
      </c>
      <c r="K442" s="20"/>
      <c r="L442" s="28"/>
      <c r="M442" s="29"/>
      <c r="N442" s="20" t="s">
        <v>149</v>
      </c>
      <c r="O442" s="20" t="s">
        <v>1812</v>
      </c>
      <c r="P442" s="31" t="s">
        <v>66</v>
      </c>
    </row>
    <row r="443" spans="1:16" s="3" customFormat="1" ht="42.75" customHeight="1">
      <c r="A443" s="20">
        <v>438</v>
      </c>
      <c r="B443" s="31" t="s">
        <v>1844</v>
      </c>
      <c r="C443" s="31" t="s">
        <v>325</v>
      </c>
      <c r="D443" s="31" t="s">
        <v>1845</v>
      </c>
      <c r="E443" s="31" t="s">
        <v>1810</v>
      </c>
      <c r="F443" s="31" t="s">
        <v>1846</v>
      </c>
      <c r="G443" s="23">
        <v>28.5</v>
      </c>
      <c r="H443" s="23">
        <f t="shared" si="12"/>
        <v>28.5</v>
      </c>
      <c r="I443" s="23"/>
      <c r="J443" s="20">
        <f t="shared" si="11"/>
        <v>28.5</v>
      </c>
      <c r="K443" s="20"/>
      <c r="L443" s="28"/>
      <c r="M443" s="29"/>
      <c r="N443" s="20" t="s">
        <v>273</v>
      </c>
      <c r="O443" s="20" t="s">
        <v>1812</v>
      </c>
      <c r="P443" s="31" t="s">
        <v>66</v>
      </c>
    </row>
    <row r="444" spans="1:16" s="3" customFormat="1" ht="42.75" customHeight="1">
      <c r="A444" s="20">
        <v>439</v>
      </c>
      <c r="B444" s="31" t="s">
        <v>1847</v>
      </c>
      <c r="C444" s="31" t="s">
        <v>345</v>
      </c>
      <c r="D444" s="31" t="s">
        <v>1848</v>
      </c>
      <c r="E444" s="31" t="s">
        <v>1810</v>
      </c>
      <c r="F444" s="31" t="s">
        <v>1849</v>
      </c>
      <c r="G444" s="23">
        <v>54</v>
      </c>
      <c r="H444" s="23">
        <f t="shared" si="12"/>
        <v>54</v>
      </c>
      <c r="I444" s="23"/>
      <c r="J444" s="20">
        <f t="shared" si="11"/>
        <v>54</v>
      </c>
      <c r="K444" s="23"/>
      <c r="L444" s="28"/>
      <c r="M444" s="29"/>
      <c r="N444" s="20" t="s">
        <v>273</v>
      </c>
      <c r="O444" s="20" t="s">
        <v>1812</v>
      </c>
      <c r="P444" s="31" t="s">
        <v>66</v>
      </c>
    </row>
    <row r="445" spans="1:16" s="3" customFormat="1" ht="42.75" customHeight="1">
      <c r="A445" s="20">
        <v>440</v>
      </c>
      <c r="B445" s="31" t="s">
        <v>1850</v>
      </c>
      <c r="C445" s="31" t="s">
        <v>455</v>
      </c>
      <c r="D445" s="31" t="s">
        <v>1851</v>
      </c>
      <c r="E445" s="31" t="s">
        <v>1810</v>
      </c>
      <c r="F445" s="31" t="s">
        <v>1852</v>
      </c>
      <c r="G445" s="23">
        <v>7.5</v>
      </c>
      <c r="H445" s="23">
        <f t="shared" si="12"/>
        <v>7.5</v>
      </c>
      <c r="I445" s="23"/>
      <c r="J445" s="20">
        <f t="shared" si="11"/>
        <v>7.5</v>
      </c>
      <c r="K445" s="20"/>
      <c r="L445" s="28"/>
      <c r="M445" s="29"/>
      <c r="N445" s="20" t="s">
        <v>425</v>
      </c>
      <c r="O445" s="20" t="s">
        <v>1812</v>
      </c>
      <c r="P445" s="31" t="s">
        <v>66</v>
      </c>
    </row>
    <row r="446" spans="1:16" s="3" customFormat="1" ht="42.75" customHeight="1">
      <c r="A446" s="20">
        <v>441</v>
      </c>
      <c r="B446" s="31" t="s">
        <v>1853</v>
      </c>
      <c r="C446" s="31" t="s">
        <v>550</v>
      </c>
      <c r="D446" s="31" t="s">
        <v>1854</v>
      </c>
      <c r="E446" s="31" t="s">
        <v>1810</v>
      </c>
      <c r="F446" s="31" t="s">
        <v>1855</v>
      </c>
      <c r="G446" s="23">
        <v>98.7</v>
      </c>
      <c r="H446" s="23">
        <f t="shared" si="12"/>
        <v>98.7</v>
      </c>
      <c r="I446" s="23"/>
      <c r="J446" s="20">
        <f t="shared" si="11"/>
        <v>98.7</v>
      </c>
      <c r="K446" s="20"/>
      <c r="L446" s="28"/>
      <c r="M446" s="29"/>
      <c r="N446" s="20" t="s">
        <v>523</v>
      </c>
      <c r="O446" s="20" t="s">
        <v>1812</v>
      </c>
      <c r="P446" s="31" t="s">
        <v>66</v>
      </c>
    </row>
    <row r="447" spans="1:16" s="3" customFormat="1" ht="42.75" customHeight="1">
      <c r="A447" s="20">
        <v>442</v>
      </c>
      <c r="B447" s="31" t="s">
        <v>1856</v>
      </c>
      <c r="C447" s="31" t="s">
        <v>554</v>
      </c>
      <c r="D447" s="31" t="s">
        <v>1857</v>
      </c>
      <c r="E447" s="31" t="s">
        <v>1810</v>
      </c>
      <c r="F447" s="31" t="s">
        <v>1858</v>
      </c>
      <c r="G447" s="23">
        <v>25</v>
      </c>
      <c r="H447" s="23">
        <f t="shared" si="12"/>
        <v>25</v>
      </c>
      <c r="I447" s="23"/>
      <c r="J447" s="20">
        <f t="shared" si="11"/>
        <v>25</v>
      </c>
      <c r="K447" s="23"/>
      <c r="L447" s="28"/>
      <c r="M447" s="29"/>
      <c r="N447" s="20" t="s">
        <v>523</v>
      </c>
      <c r="O447" s="20" t="s">
        <v>1812</v>
      </c>
      <c r="P447" s="31" t="s">
        <v>66</v>
      </c>
    </row>
    <row r="448" spans="1:16" s="3" customFormat="1" ht="42.75" customHeight="1">
      <c r="A448" s="20">
        <v>443</v>
      </c>
      <c r="B448" s="31" t="s">
        <v>1859</v>
      </c>
      <c r="C448" s="31" t="s">
        <v>582</v>
      </c>
      <c r="D448" s="31" t="s">
        <v>1860</v>
      </c>
      <c r="E448" s="31" t="s">
        <v>1810</v>
      </c>
      <c r="F448" s="31" t="s">
        <v>1861</v>
      </c>
      <c r="G448" s="23">
        <v>29</v>
      </c>
      <c r="H448" s="23">
        <f t="shared" si="12"/>
        <v>29</v>
      </c>
      <c r="I448" s="23"/>
      <c r="J448" s="20">
        <f t="shared" si="11"/>
        <v>29</v>
      </c>
      <c r="K448" s="20"/>
      <c r="L448" s="28"/>
      <c r="M448" s="29"/>
      <c r="N448" s="20" t="s">
        <v>523</v>
      </c>
      <c r="O448" s="20" t="s">
        <v>1812</v>
      </c>
      <c r="P448" s="31" t="s">
        <v>66</v>
      </c>
    </row>
    <row r="449" spans="1:16" s="3" customFormat="1" ht="42.75" customHeight="1">
      <c r="A449" s="20">
        <v>444</v>
      </c>
      <c r="B449" s="31" t="s">
        <v>1862</v>
      </c>
      <c r="C449" s="31" t="s">
        <v>582</v>
      </c>
      <c r="D449" s="31" t="s">
        <v>1863</v>
      </c>
      <c r="E449" s="31" t="s">
        <v>1810</v>
      </c>
      <c r="F449" s="31" t="s">
        <v>1864</v>
      </c>
      <c r="G449" s="23">
        <v>68</v>
      </c>
      <c r="H449" s="23">
        <f t="shared" si="12"/>
        <v>68</v>
      </c>
      <c r="I449" s="23"/>
      <c r="J449" s="20">
        <f t="shared" si="11"/>
        <v>68</v>
      </c>
      <c r="K449" s="20"/>
      <c r="L449" s="28"/>
      <c r="M449" s="29"/>
      <c r="N449" s="20" t="s">
        <v>523</v>
      </c>
      <c r="O449" s="20" t="s">
        <v>1812</v>
      </c>
      <c r="P449" s="31" t="s">
        <v>66</v>
      </c>
    </row>
    <row r="450" spans="1:16" s="3" customFormat="1" ht="42.75" customHeight="1">
      <c r="A450" s="20">
        <v>445</v>
      </c>
      <c r="B450" s="31" t="s">
        <v>1865</v>
      </c>
      <c r="C450" s="45" t="s">
        <v>594</v>
      </c>
      <c r="D450" s="31" t="s">
        <v>1866</v>
      </c>
      <c r="E450" s="31" t="s">
        <v>1810</v>
      </c>
      <c r="F450" s="31" t="s">
        <v>1867</v>
      </c>
      <c r="G450" s="23">
        <v>54</v>
      </c>
      <c r="H450" s="23">
        <f t="shared" si="12"/>
        <v>54</v>
      </c>
      <c r="I450" s="23"/>
      <c r="J450" s="20">
        <f t="shared" si="11"/>
        <v>54</v>
      </c>
      <c r="K450" s="23"/>
      <c r="L450" s="28"/>
      <c r="M450" s="29"/>
      <c r="N450" s="20" t="s">
        <v>523</v>
      </c>
      <c r="O450" s="20" t="s">
        <v>1812</v>
      </c>
      <c r="P450" s="31" t="s">
        <v>66</v>
      </c>
    </row>
    <row r="451" spans="1:16" s="3" customFormat="1" ht="42.75" customHeight="1">
      <c r="A451" s="20">
        <v>446</v>
      </c>
      <c r="B451" s="31" t="s">
        <v>1868</v>
      </c>
      <c r="C451" s="31" t="s">
        <v>619</v>
      </c>
      <c r="D451" s="31" t="s">
        <v>1869</v>
      </c>
      <c r="E451" s="31" t="s">
        <v>1810</v>
      </c>
      <c r="F451" s="31" t="s">
        <v>1870</v>
      </c>
      <c r="G451" s="23">
        <v>37.5</v>
      </c>
      <c r="H451" s="23">
        <f t="shared" si="12"/>
        <v>37.5</v>
      </c>
      <c r="I451" s="23"/>
      <c r="J451" s="20">
        <f t="shared" si="11"/>
        <v>37.5</v>
      </c>
      <c r="K451" s="20"/>
      <c r="L451" s="28"/>
      <c r="M451" s="29"/>
      <c r="N451" s="20" t="s">
        <v>611</v>
      </c>
      <c r="O451" s="20" t="s">
        <v>1812</v>
      </c>
      <c r="P451" s="31" t="s">
        <v>66</v>
      </c>
    </row>
    <row r="452" spans="1:16" s="3" customFormat="1" ht="42.75" customHeight="1">
      <c r="A452" s="20">
        <v>447</v>
      </c>
      <c r="B452" s="31" t="s">
        <v>1871</v>
      </c>
      <c r="C452" s="31" t="s">
        <v>668</v>
      </c>
      <c r="D452" s="31" t="s">
        <v>1872</v>
      </c>
      <c r="E452" s="31" t="s">
        <v>1810</v>
      </c>
      <c r="F452" s="31" t="s">
        <v>1873</v>
      </c>
      <c r="G452" s="23">
        <v>64</v>
      </c>
      <c r="H452" s="23">
        <f t="shared" si="12"/>
        <v>64</v>
      </c>
      <c r="I452" s="23"/>
      <c r="J452" s="20">
        <f t="shared" si="11"/>
        <v>64</v>
      </c>
      <c r="K452" s="28"/>
      <c r="L452" s="28"/>
      <c r="M452" s="29"/>
      <c r="N452" s="20" t="s">
        <v>662</v>
      </c>
      <c r="O452" s="20" t="s">
        <v>1812</v>
      </c>
      <c r="P452" s="31" t="s">
        <v>66</v>
      </c>
    </row>
    <row r="453" spans="1:16" s="3" customFormat="1" ht="42.75" customHeight="1">
      <c r="A453" s="20">
        <v>448</v>
      </c>
      <c r="B453" s="31" t="s">
        <v>1874</v>
      </c>
      <c r="C453" s="31" t="s">
        <v>1875</v>
      </c>
      <c r="D453" s="31" t="s">
        <v>1876</v>
      </c>
      <c r="E453" s="31" t="s">
        <v>1810</v>
      </c>
      <c r="F453" s="31" t="s">
        <v>1877</v>
      </c>
      <c r="G453" s="23">
        <v>60</v>
      </c>
      <c r="H453" s="23">
        <f t="shared" si="12"/>
        <v>60</v>
      </c>
      <c r="I453" s="23"/>
      <c r="J453" s="20">
        <f t="shared" si="11"/>
        <v>60</v>
      </c>
      <c r="K453" s="28"/>
      <c r="L453" s="28"/>
      <c r="M453" s="29"/>
      <c r="N453" s="20" t="s">
        <v>684</v>
      </c>
      <c r="O453" s="20" t="s">
        <v>1812</v>
      </c>
      <c r="P453" s="31" t="s">
        <v>66</v>
      </c>
    </row>
    <row r="454" spans="1:16" s="3" customFormat="1" ht="42.75" customHeight="1">
      <c r="A454" s="20">
        <v>449</v>
      </c>
      <c r="B454" s="31" t="s">
        <v>1878</v>
      </c>
      <c r="C454" s="31" t="s">
        <v>714</v>
      </c>
      <c r="D454" s="31" t="s">
        <v>1879</v>
      </c>
      <c r="E454" s="31" t="s">
        <v>1810</v>
      </c>
      <c r="F454" s="31" t="s">
        <v>1880</v>
      </c>
      <c r="G454" s="23">
        <v>26</v>
      </c>
      <c r="H454" s="23">
        <f t="shared" si="12"/>
        <v>26</v>
      </c>
      <c r="I454" s="23"/>
      <c r="J454" s="20">
        <f t="shared" si="11"/>
        <v>26</v>
      </c>
      <c r="K454" s="20"/>
      <c r="L454" s="28"/>
      <c r="M454" s="29"/>
      <c r="N454" s="20" t="s">
        <v>684</v>
      </c>
      <c r="O454" s="20" t="s">
        <v>1812</v>
      </c>
      <c r="P454" s="31" t="s">
        <v>66</v>
      </c>
    </row>
    <row r="455" spans="1:16" s="3" customFormat="1" ht="42.75" customHeight="1">
      <c r="A455" s="20">
        <v>450</v>
      </c>
      <c r="B455" s="31" t="s">
        <v>1881</v>
      </c>
      <c r="C455" s="31" t="s">
        <v>734</v>
      </c>
      <c r="D455" s="31" t="s">
        <v>1882</v>
      </c>
      <c r="E455" s="31" t="s">
        <v>1810</v>
      </c>
      <c r="F455" s="31" t="s">
        <v>1883</v>
      </c>
      <c r="G455" s="23">
        <v>62</v>
      </c>
      <c r="H455" s="23">
        <f t="shared" si="12"/>
        <v>62</v>
      </c>
      <c r="I455" s="23"/>
      <c r="J455" s="20">
        <f t="shared" si="11"/>
        <v>62</v>
      </c>
      <c r="K455" s="20"/>
      <c r="L455" s="28"/>
      <c r="M455" s="29"/>
      <c r="N455" s="20" t="s">
        <v>684</v>
      </c>
      <c r="O455" s="20" t="s">
        <v>1812</v>
      </c>
      <c r="P455" s="31" t="s">
        <v>66</v>
      </c>
    </row>
    <row r="456" spans="1:16" s="3" customFormat="1" ht="42.75" customHeight="1">
      <c r="A456" s="20">
        <v>451</v>
      </c>
      <c r="B456" s="31" t="s">
        <v>1884</v>
      </c>
      <c r="C456" s="31" t="s">
        <v>782</v>
      </c>
      <c r="D456" s="31" t="s">
        <v>1885</v>
      </c>
      <c r="E456" s="31" t="s">
        <v>1810</v>
      </c>
      <c r="F456" s="31" t="s">
        <v>1886</v>
      </c>
      <c r="G456" s="23">
        <v>20</v>
      </c>
      <c r="H456" s="23">
        <f t="shared" si="12"/>
        <v>20</v>
      </c>
      <c r="I456" s="23"/>
      <c r="J456" s="20">
        <f t="shared" si="11"/>
        <v>20</v>
      </c>
      <c r="K456" s="20"/>
      <c r="L456" s="28"/>
      <c r="M456" s="29"/>
      <c r="N456" s="20" t="s">
        <v>762</v>
      </c>
      <c r="O456" s="20" t="s">
        <v>1812</v>
      </c>
      <c r="P456" s="31" t="s">
        <v>66</v>
      </c>
    </row>
    <row r="457" spans="1:16" s="3" customFormat="1" ht="42.75" customHeight="1">
      <c r="A457" s="20">
        <v>452</v>
      </c>
      <c r="B457" s="31" t="s">
        <v>1887</v>
      </c>
      <c r="C457" s="31" t="s">
        <v>794</v>
      </c>
      <c r="D457" s="31" t="s">
        <v>1888</v>
      </c>
      <c r="E457" s="31" t="s">
        <v>1810</v>
      </c>
      <c r="F457" s="31" t="s">
        <v>1889</v>
      </c>
      <c r="G457" s="23">
        <v>76</v>
      </c>
      <c r="H457" s="23">
        <f t="shared" si="12"/>
        <v>76</v>
      </c>
      <c r="I457" s="23"/>
      <c r="J457" s="20">
        <f t="shared" si="11"/>
        <v>76</v>
      </c>
      <c r="K457" s="20"/>
      <c r="L457" s="28"/>
      <c r="M457" s="29"/>
      <c r="N457" s="20" t="s">
        <v>762</v>
      </c>
      <c r="O457" s="20" t="s">
        <v>1812</v>
      </c>
      <c r="P457" s="31" t="s">
        <v>66</v>
      </c>
    </row>
    <row r="458" spans="1:16" s="3" customFormat="1" ht="42.75" customHeight="1">
      <c r="A458" s="20">
        <v>453</v>
      </c>
      <c r="B458" s="31" t="s">
        <v>1890</v>
      </c>
      <c r="C458" s="31" t="s">
        <v>798</v>
      </c>
      <c r="D458" s="31" t="s">
        <v>1891</v>
      </c>
      <c r="E458" s="31" t="s">
        <v>1810</v>
      </c>
      <c r="F458" s="31" t="s">
        <v>1892</v>
      </c>
      <c r="G458" s="23">
        <v>18</v>
      </c>
      <c r="H458" s="23">
        <f t="shared" si="12"/>
        <v>18</v>
      </c>
      <c r="I458" s="23"/>
      <c r="J458" s="20">
        <f t="shared" si="11"/>
        <v>18</v>
      </c>
      <c r="K458" s="20"/>
      <c r="L458" s="28"/>
      <c r="M458" s="29"/>
      <c r="N458" s="20" t="s">
        <v>762</v>
      </c>
      <c r="O458" s="20" t="s">
        <v>1812</v>
      </c>
      <c r="P458" s="31" t="s">
        <v>66</v>
      </c>
    </row>
    <row r="459" spans="1:16" s="3" customFormat="1" ht="42.75" customHeight="1">
      <c r="A459" s="20">
        <v>454</v>
      </c>
      <c r="B459" s="31" t="s">
        <v>1893</v>
      </c>
      <c r="C459" s="31" t="s">
        <v>798</v>
      </c>
      <c r="D459" s="31" t="s">
        <v>1894</v>
      </c>
      <c r="E459" s="31" t="s">
        <v>1810</v>
      </c>
      <c r="F459" s="31" t="s">
        <v>1895</v>
      </c>
      <c r="G459" s="23">
        <v>54</v>
      </c>
      <c r="H459" s="23">
        <f t="shared" si="12"/>
        <v>54</v>
      </c>
      <c r="I459" s="23"/>
      <c r="J459" s="20">
        <f t="shared" si="11"/>
        <v>54</v>
      </c>
      <c r="K459" s="20"/>
      <c r="L459" s="28"/>
      <c r="M459" s="29"/>
      <c r="N459" s="20" t="s">
        <v>762</v>
      </c>
      <c r="O459" s="20" t="s">
        <v>1812</v>
      </c>
      <c r="P459" s="31" t="s">
        <v>66</v>
      </c>
    </row>
    <row r="460" spans="1:16" s="3" customFormat="1" ht="42.75" customHeight="1">
      <c r="A460" s="20">
        <v>455</v>
      </c>
      <c r="B460" s="31" t="s">
        <v>1896</v>
      </c>
      <c r="C460" s="31" t="s">
        <v>814</v>
      </c>
      <c r="D460" s="31" t="s">
        <v>1897</v>
      </c>
      <c r="E460" s="31" t="s">
        <v>1810</v>
      </c>
      <c r="F460" s="31" t="s">
        <v>1898</v>
      </c>
      <c r="G460" s="23">
        <v>26</v>
      </c>
      <c r="H460" s="23">
        <f t="shared" si="12"/>
        <v>26</v>
      </c>
      <c r="I460" s="23"/>
      <c r="J460" s="20">
        <f t="shared" si="11"/>
        <v>26</v>
      </c>
      <c r="K460" s="23"/>
      <c r="L460" s="28"/>
      <c r="M460" s="29"/>
      <c r="N460" s="20" t="s">
        <v>762</v>
      </c>
      <c r="O460" s="20" t="s">
        <v>1812</v>
      </c>
      <c r="P460" s="31" t="s">
        <v>66</v>
      </c>
    </row>
    <row r="461" spans="1:16" s="3" customFormat="1" ht="42.75" customHeight="1">
      <c r="A461" s="20">
        <v>456</v>
      </c>
      <c r="B461" s="31" t="s">
        <v>1899</v>
      </c>
      <c r="C461" s="31" t="s">
        <v>818</v>
      </c>
      <c r="D461" s="31" t="s">
        <v>1900</v>
      </c>
      <c r="E461" s="31" t="s">
        <v>1810</v>
      </c>
      <c r="F461" s="31" t="s">
        <v>1901</v>
      </c>
      <c r="G461" s="23">
        <v>76</v>
      </c>
      <c r="H461" s="23">
        <f t="shared" si="12"/>
        <v>76</v>
      </c>
      <c r="I461" s="23"/>
      <c r="J461" s="20">
        <f t="shared" si="11"/>
        <v>76</v>
      </c>
      <c r="K461" s="20"/>
      <c r="L461" s="28"/>
      <c r="M461" s="29"/>
      <c r="N461" s="20" t="s">
        <v>762</v>
      </c>
      <c r="O461" s="20" t="s">
        <v>1812</v>
      </c>
      <c r="P461" s="31" t="s">
        <v>66</v>
      </c>
    </row>
    <row r="462" spans="1:16" s="3" customFormat="1" ht="42.75" customHeight="1">
      <c r="A462" s="20">
        <v>457</v>
      </c>
      <c r="B462" s="31" t="s">
        <v>1902</v>
      </c>
      <c r="C462" s="31" t="s">
        <v>846</v>
      </c>
      <c r="D462" s="31" t="s">
        <v>1903</v>
      </c>
      <c r="E462" s="31" t="s">
        <v>1810</v>
      </c>
      <c r="F462" s="31" t="s">
        <v>1904</v>
      </c>
      <c r="G462" s="23">
        <v>58.3</v>
      </c>
      <c r="H462" s="23">
        <f t="shared" si="12"/>
        <v>58.3</v>
      </c>
      <c r="I462" s="23"/>
      <c r="J462" s="20">
        <f t="shared" si="11"/>
        <v>58.3</v>
      </c>
      <c r="K462" s="23"/>
      <c r="L462" s="28"/>
      <c r="M462" s="29"/>
      <c r="N462" s="20" t="s">
        <v>830</v>
      </c>
      <c r="O462" s="20" t="s">
        <v>1812</v>
      </c>
      <c r="P462" s="31" t="s">
        <v>66</v>
      </c>
    </row>
    <row r="463" spans="1:16" s="3" customFormat="1" ht="42.75" customHeight="1">
      <c r="A463" s="20">
        <v>458</v>
      </c>
      <c r="B463" s="31" t="s">
        <v>1905</v>
      </c>
      <c r="C463" s="31" t="s">
        <v>854</v>
      </c>
      <c r="D463" s="31" t="s">
        <v>1906</v>
      </c>
      <c r="E463" s="31" t="s">
        <v>1810</v>
      </c>
      <c r="F463" s="31" t="s">
        <v>1907</v>
      </c>
      <c r="G463" s="46">
        <v>72</v>
      </c>
      <c r="H463" s="23">
        <f t="shared" si="12"/>
        <v>72</v>
      </c>
      <c r="I463" s="23"/>
      <c r="J463" s="20">
        <f t="shared" si="11"/>
        <v>72</v>
      </c>
      <c r="K463" s="28"/>
      <c r="L463" s="28"/>
      <c r="M463" s="29"/>
      <c r="N463" s="20" t="s">
        <v>830</v>
      </c>
      <c r="O463" s="20" t="s">
        <v>1812</v>
      </c>
      <c r="P463" s="31" t="s">
        <v>66</v>
      </c>
    </row>
    <row r="464" spans="1:16" s="3" customFormat="1" ht="42.75" customHeight="1">
      <c r="A464" s="20">
        <v>459</v>
      </c>
      <c r="B464" s="31" t="s">
        <v>1908</v>
      </c>
      <c r="C464" s="31" t="s">
        <v>882</v>
      </c>
      <c r="D464" s="31" t="s">
        <v>1909</v>
      </c>
      <c r="E464" s="31" t="s">
        <v>1810</v>
      </c>
      <c r="F464" s="31" t="s">
        <v>1910</v>
      </c>
      <c r="G464" s="23">
        <v>29</v>
      </c>
      <c r="H464" s="23">
        <f t="shared" si="12"/>
        <v>29</v>
      </c>
      <c r="I464" s="23"/>
      <c r="J464" s="20">
        <f t="shared" si="11"/>
        <v>29</v>
      </c>
      <c r="K464" s="23"/>
      <c r="L464" s="28"/>
      <c r="M464" s="29"/>
      <c r="N464" s="20" t="s">
        <v>870</v>
      </c>
      <c r="O464" s="20" t="s">
        <v>1812</v>
      </c>
      <c r="P464" s="31" t="s">
        <v>66</v>
      </c>
    </row>
    <row r="465" spans="1:16" s="3" customFormat="1" ht="42.75" customHeight="1">
      <c r="A465" s="20">
        <v>460</v>
      </c>
      <c r="B465" s="31" t="s">
        <v>1911</v>
      </c>
      <c r="C465" s="31" t="s">
        <v>886</v>
      </c>
      <c r="D465" s="31" t="s">
        <v>1912</v>
      </c>
      <c r="E465" s="31" t="s">
        <v>1810</v>
      </c>
      <c r="F465" s="31" t="s">
        <v>1913</v>
      </c>
      <c r="G465" s="23">
        <v>21.8</v>
      </c>
      <c r="H465" s="23">
        <f t="shared" si="12"/>
        <v>21.8</v>
      </c>
      <c r="I465" s="23"/>
      <c r="J465" s="20">
        <f t="shared" si="11"/>
        <v>21.8</v>
      </c>
      <c r="K465" s="20"/>
      <c r="L465" s="28"/>
      <c r="M465" s="29"/>
      <c r="N465" s="20" t="s">
        <v>870</v>
      </c>
      <c r="O465" s="20" t="s">
        <v>1812</v>
      </c>
      <c r="P465" s="31" t="s">
        <v>66</v>
      </c>
    </row>
    <row r="466" spans="1:16" s="3" customFormat="1" ht="42.75" customHeight="1">
      <c r="A466" s="20">
        <v>461</v>
      </c>
      <c r="B466" s="31" t="s">
        <v>1914</v>
      </c>
      <c r="C466" s="31" t="s">
        <v>902</v>
      </c>
      <c r="D466" s="31" t="s">
        <v>1915</v>
      </c>
      <c r="E466" s="31" t="s">
        <v>1810</v>
      </c>
      <c r="F466" s="31" t="s">
        <v>1916</v>
      </c>
      <c r="G466" s="23">
        <v>29.8</v>
      </c>
      <c r="H466" s="23">
        <f t="shared" si="12"/>
        <v>29.8</v>
      </c>
      <c r="I466" s="23"/>
      <c r="J466" s="20">
        <f t="shared" si="11"/>
        <v>29.8</v>
      </c>
      <c r="K466" s="20"/>
      <c r="L466" s="28"/>
      <c r="M466" s="29"/>
      <c r="N466" s="20" t="s">
        <v>870</v>
      </c>
      <c r="O466" s="20" t="s">
        <v>1812</v>
      </c>
      <c r="P466" s="31" t="s">
        <v>66</v>
      </c>
    </row>
    <row r="467" spans="1:16" s="3" customFormat="1" ht="42.75" customHeight="1">
      <c r="A467" s="20">
        <v>462</v>
      </c>
      <c r="B467" s="31" t="s">
        <v>1917</v>
      </c>
      <c r="C467" s="31" t="s">
        <v>918</v>
      </c>
      <c r="D467" s="31" t="s">
        <v>1918</v>
      </c>
      <c r="E467" s="31" t="s">
        <v>1810</v>
      </c>
      <c r="F467" s="31" t="s">
        <v>1919</v>
      </c>
      <c r="G467" s="23">
        <v>54.6</v>
      </c>
      <c r="H467" s="23">
        <f t="shared" si="12"/>
        <v>54.6</v>
      </c>
      <c r="I467" s="23"/>
      <c r="J467" s="20">
        <f t="shared" si="11"/>
        <v>54.6</v>
      </c>
      <c r="K467" s="23"/>
      <c r="L467" s="28"/>
      <c r="M467" s="29"/>
      <c r="N467" s="20" t="s">
        <v>870</v>
      </c>
      <c r="O467" s="20" t="s">
        <v>1812</v>
      </c>
      <c r="P467" s="31" t="s">
        <v>66</v>
      </c>
    </row>
    <row r="468" spans="1:16" s="3" customFormat="1" ht="42.75" customHeight="1">
      <c r="A468" s="20">
        <v>463</v>
      </c>
      <c r="B468" s="31" t="s">
        <v>1920</v>
      </c>
      <c r="C468" s="31" t="s">
        <v>922</v>
      </c>
      <c r="D468" s="31" t="s">
        <v>1921</v>
      </c>
      <c r="E468" s="31" t="s">
        <v>1810</v>
      </c>
      <c r="F468" s="31" t="s">
        <v>1922</v>
      </c>
      <c r="G468" s="23">
        <v>27.5</v>
      </c>
      <c r="H468" s="23">
        <f t="shared" si="12"/>
        <v>27.5</v>
      </c>
      <c r="I468" s="23"/>
      <c r="J468" s="20">
        <f t="shared" si="11"/>
        <v>27.5</v>
      </c>
      <c r="K468" s="23"/>
      <c r="L468" s="28"/>
      <c r="M468" s="29"/>
      <c r="N468" s="20" t="s">
        <v>870</v>
      </c>
      <c r="O468" s="20" t="s">
        <v>1812</v>
      </c>
      <c r="P468" s="31" t="s">
        <v>66</v>
      </c>
    </row>
    <row r="469" spans="1:16" s="3" customFormat="1" ht="42.75" customHeight="1">
      <c r="A469" s="20">
        <v>464</v>
      </c>
      <c r="B469" s="31" t="s">
        <v>1923</v>
      </c>
      <c r="C469" s="31" t="s">
        <v>1924</v>
      </c>
      <c r="D469" s="31" t="s">
        <v>1925</v>
      </c>
      <c r="E469" s="31" t="s">
        <v>1810</v>
      </c>
      <c r="F469" s="31" t="s">
        <v>1926</v>
      </c>
      <c r="G469" s="23">
        <v>44.5</v>
      </c>
      <c r="H469" s="23">
        <f t="shared" si="12"/>
        <v>44.5</v>
      </c>
      <c r="I469" s="23"/>
      <c r="J469" s="20">
        <f t="shared" si="11"/>
        <v>44.5</v>
      </c>
      <c r="K469" s="20"/>
      <c r="L469" s="28"/>
      <c r="M469" s="29"/>
      <c r="N469" s="20" t="s">
        <v>870</v>
      </c>
      <c r="O469" s="20" t="s">
        <v>1812</v>
      </c>
      <c r="P469" s="31" t="s">
        <v>66</v>
      </c>
    </row>
    <row r="470" spans="1:16" s="3" customFormat="1" ht="70.5" customHeight="1">
      <c r="A470" s="20">
        <v>465</v>
      </c>
      <c r="B470" s="31" t="s">
        <v>1927</v>
      </c>
      <c r="C470" s="31" t="s">
        <v>1049</v>
      </c>
      <c r="D470" s="31" t="s">
        <v>1928</v>
      </c>
      <c r="E470" s="31" t="s">
        <v>1810</v>
      </c>
      <c r="F470" s="31" t="s">
        <v>1929</v>
      </c>
      <c r="G470" s="23">
        <v>12</v>
      </c>
      <c r="H470" s="23">
        <f t="shared" si="12"/>
        <v>12</v>
      </c>
      <c r="I470" s="23"/>
      <c r="J470" s="20">
        <f t="shared" si="11"/>
        <v>12</v>
      </c>
      <c r="K470" s="23"/>
      <c r="L470" s="28"/>
      <c r="M470" s="29"/>
      <c r="N470" s="20" t="s">
        <v>1025</v>
      </c>
      <c r="O470" s="20" t="s">
        <v>1812</v>
      </c>
      <c r="P470" s="31" t="s">
        <v>66</v>
      </c>
    </row>
    <row r="471" spans="1:16" s="3" customFormat="1" ht="42.75" customHeight="1">
      <c r="A471" s="20">
        <v>466</v>
      </c>
      <c r="B471" s="45" t="s">
        <v>1930</v>
      </c>
      <c r="C471" s="31" t="s">
        <v>1113</v>
      </c>
      <c r="D471" s="31" t="s">
        <v>1931</v>
      </c>
      <c r="E471" s="31" t="s">
        <v>1810</v>
      </c>
      <c r="F471" s="31" t="s">
        <v>1932</v>
      </c>
      <c r="G471" s="23">
        <v>89</v>
      </c>
      <c r="H471" s="23">
        <f t="shared" si="12"/>
        <v>89</v>
      </c>
      <c r="I471" s="23"/>
      <c r="J471" s="20">
        <f t="shared" si="11"/>
        <v>89</v>
      </c>
      <c r="K471" s="20"/>
      <c r="L471" s="28"/>
      <c r="M471" s="29"/>
      <c r="N471" s="20" t="s">
        <v>1093</v>
      </c>
      <c r="O471" s="20" t="s">
        <v>1812</v>
      </c>
      <c r="P471" s="31" t="s">
        <v>66</v>
      </c>
    </row>
    <row r="472" spans="1:16" s="3" customFormat="1" ht="42.75" customHeight="1">
      <c r="A472" s="20">
        <v>467</v>
      </c>
      <c r="B472" s="45" t="s">
        <v>1933</v>
      </c>
      <c r="C472" s="31" t="s">
        <v>1934</v>
      </c>
      <c r="D472" s="31" t="s">
        <v>1935</v>
      </c>
      <c r="E472" s="31" t="s">
        <v>1810</v>
      </c>
      <c r="F472" s="31" t="s">
        <v>1936</v>
      </c>
      <c r="G472" s="23">
        <v>28</v>
      </c>
      <c r="H472" s="23">
        <f t="shared" si="12"/>
        <v>28</v>
      </c>
      <c r="I472" s="23"/>
      <c r="J472" s="20">
        <f t="shared" si="11"/>
        <v>28</v>
      </c>
      <c r="K472" s="20"/>
      <c r="L472" s="28"/>
      <c r="M472" s="29"/>
      <c r="N472" s="20" t="s">
        <v>1093</v>
      </c>
      <c r="O472" s="20" t="s">
        <v>1812</v>
      </c>
      <c r="P472" s="31" t="s">
        <v>66</v>
      </c>
    </row>
    <row r="473" spans="1:16" s="3" customFormat="1" ht="42.75" customHeight="1">
      <c r="A473" s="20">
        <v>468</v>
      </c>
      <c r="B473" s="45" t="s">
        <v>1937</v>
      </c>
      <c r="C473" s="31" t="s">
        <v>1152</v>
      </c>
      <c r="D473" s="31" t="s">
        <v>1938</v>
      </c>
      <c r="E473" s="31" t="s">
        <v>1810</v>
      </c>
      <c r="F473" s="31" t="s">
        <v>1939</v>
      </c>
      <c r="G473" s="23">
        <v>65</v>
      </c>
      <c r="H473" s="23">
        <f t="shared" si="12"/>
        <v>65</v>
      </c>
      <c r="I473" s="23"/>
      <c r="J473" s="20">
        <f t="shared" si="11"/>
        <v>65</v>
      </c>
      <c r="K473" s="28"/>
      <c r="L473" s="28"/>
      <c r="M473" s="29"/>
      <c r="N473" s="20" t="s">
        <v>1093</v>
      </c>
      <c r="O473" s="20" t="s">
        <v>1812</v>
      </c>
      <c r="P473" s="31" t="s">
        <v>66</v>
      </c>
    </row>
    <row r="474" spans="1:16" s="3" customFormat="1" ht="42.75" customHeight="1">
      <c r="A474" s="20">
        <v>469</v>
      </c>
      <c r="B474" s="45" t="s">
        <v>1940</v>
      </c>
      <c r="C474" s="31" t="s">
        <v>1163</v>
      </c>
      <c r="D474" s="31" t="s">
        <v>1941</v>
      </c>
      <c r="E474" s="31" t="s">
        <v>1810</v>
      </c>
      <c r="F474" s="31" t="s">
        <v>1942</v>
      </c>
      <c r="G474" s="23">
        <v>26</v>
      </c>
      <c r="H474" s="23">
        <f t="shared" si="12"/>
        <v>26</v>
      </c>
      <c r="I474" s="23"/>
      <c r="J474" s="20">
        <f t="shared" si="11"/>
        <v>26</v>
      </c>
      <c r="K474" s="23"/>
      <c r="L474" s="28"/>
      <c r="M474" s="29"/>
      <c r="N474" s="20" t="s">
        <v>1093</v>
      </c>
      <c r="O474" s="20" t="s">
        <v>1812</v>
      </c>
      <c r="P474" s="31" t="s">
        <v>66</v>
      </c>
    </row>
    <row r="475" spans="1:16" s="3" customFormat="1" ht="42.75" customHeight="1">
      <c r="A475" s="20">
        <v>470</v>
      </c>
      <c r="B475" s="45" t="s">
        <v>1940</v>
      </c>
      <c r="C475" s="31" t="s">
        <v>1166</v>
      </c>
      <c r="D475" s="31" t="s">
        <v>1943</v>
      </c>
      <c r="E475" s="31" t="s">
        <v>1810</v>
      </c>
      <c r="F475" s="31" t="s">
        <v>1944</v>
      </c>
      <c r="G475" s="23">
        <v>86</v>
      </c>
      <c r="H475" s="23">
        <f t="shared" si="12"/>
        <v>86</v>
      </c>
      <c r="I475" s="23"/>
      <c r="J475" s="20">
        <f t="shared" si="11"/>
        <v>86</v>
      </c>
      <c r="K475" s="23"/>
      <c r="L475" s="28"/>
      <c r="M475" s="29"/>
      <c r="N475" s="20" t="s">
        <v>1093</v>
      </c>
      <c r="O475" s="20" t="s">
        <v>1812</v>
      </c>
      <c r="P475" s="31" t="s">
        <v>66</v>
      </c>
    </row>
    <row r="476" spans="1:16" s="3" customFormat="1" ht="42.75" customHeight="1">
      <c r="A476" s="20">
        <v>471</v>
      </c>
      <c r="B476" s="45" t="s">
        <v>1945</v>
      </c>
      <c r="C476" s="31" t="s">
        <v>233</v>
      </c>
      <c r="D476" s="20" t="s">
        <v>1946</v>
      </c>
      <c r="E476" s="31" t="s">
        <v>1947</v>
      </c>
      <c r="F476" s="31" t="s">
        <v>1841</v>
      </c>
      <c r="G476" s="23">
        <v>51</v>
      </c>
      <c r="H476" s="23">
        <v>51</v>
      </c>
      <c r="I476" s="23"/>
      <c r="J476" s="20">
        <f t="shared" si="11"/>
        <v>51</v>
      </c>
      <c r="K476" s="20"/>
      <c r="L476" s="28"/>
      <c r="M476" s="29"/>
      <c r="N476" s="20" t="s">
        <v>149</v>
      </c>
      <c r="O476" s="20" t="s">
        <v>1812</v>
      </c>
      <c r="P476" s="31" t="s">
        <v>66</v>
      </c>
    </row>
    <row r="477" spans="1:16" s="3" customFormat="1" ht="42.75" customHeight="1">
      <c r="A477" s="20">
        <v>472</v>
      </c>
      <c r="B477" s="31" t="s">
        <v>1948</v>
      </c>
      <c r="C477" s="31" t="s">
        <v>245</v>
      </c>
      <c r="D477" s="20" t="s">
        <v>1949</v>
      </c>
      <c r="E477" s="31" t="s">
        <v>1947</v>
      </c>
      <c r="F477" s="31" t="s">
        <v>1950</v>
      </c>
      <c r="G477" s="23">
        <v>92</v>
      </c>
      <c r="H477" s="23">
        <v>92</v>
      </c>
      <c r="I477" s="23"/>
      <c r="J477" s="20">
        <f t="shared" si="11"/>
        <v>92</v>
      </c>
      <c r="K477" s="20"/>
      <c r="L477" s="28"/>
      <c r="M477" s="29"/>
      <c r="N477" s="20" t="s">
        <v>149</v>
      </c>
      <c r="O477" s="20" t="s">
        <v>1812</v>
      </c>
      <c r="P477" s="31" t="s">
        <v>66</v>
      </c>
    </row>
    <row r="478" spans="1:16" s="3" customFormat="1" ht="42.75" customHeight="1">
      <c r="A478" s="20">
        <v>473</v>
      </c>
      <c r="B478" s="31" t="s">
        <v>1951</v>
      </c>
      <c r="C478" s="31" t="s">
        <v>527</v>
      </c>
      <c r="D478" s="31" t="s">
        <v>1952</v>
      </c>
      <c r="E478" s="31" t="s">
        <v>1947</v>
      </c>
      <c r="F478" s="31" t="s">
        <v>1953</v>
      </c>
      <c r="G478" s="23">
        <v>73</v>
      </c>
      <c r="H478" s="23">
        <v>73</v>
      </c>
      <c r="I478" s="23"/>
      <c r="J478" s="20">
        <f t="shared" si="11"/>
        <v>73</v>
      </c>
      <c r="K478" s="20"/>
      <c r="L478" s="28"/>
      <c r="M478" s="29"/>
      <c r="N478" s="20" t="s">
        <v>523</v>
      </c>
      <c r="O478" s="20" t="s">
        <v>1812</v>
      </c>
      <c r="P478" s="31" t="s">
        <v>66</v>
      </c>
    </row>
    <row r="479" spans="1:16" s="3" customFormat="1" ht="42.75" customHeight="1">
      <c r="A479" s="20">
        <v>474</v>
      </c>
      <c r="B479" s="31" t="s">
        <v>1954</v>
      </c>
      <c r="C479" s="31" t="s">
        <v>1875</v>
      </c>
      <c r="D479" s="31" t="s">
        <v>1955</v>
      </c>
      <c r="E479" s="31" t="s">
        <v>1947</v>
      </c>
      <c r="F479" s="31" t="s">
        <v>1956</v>
      </c>
      <c r="G479" s="23">
        <v>84</v>
      </c>
      <c r="H479" s="23">
        <v>84</v>
      </c>
      <c r="I479" s="23"/>
      <c r="J479" s="20">
        <f t="shared" si="11"/>
        <v>84</v>
      </c>
      <c r="K479" s="20"/>
      <c r="L479" s="28"/>
      <c r="M479" s="29"/>
      <c r="N479" s="20" t="s">
        <v>684</v>
      </c>
      <c r="O479" s="20" t="s">
        <v>1812</v>
      </c>
      <c r="P479" s="31" t="s">
        <v>66</v>
      </c>
    </row>
    <row r="480" spans="1:16" s="3" customFormat="1" ht="42.75" customHeight="1">
      <c r="A480" s="20">
        <v>475</v>
      </c>
      <c r="B480" s="31" t="s">
        <v>1957</v>
      </c>
      <c r="C480" s="31" t="s">
        <v>778</v>
      </c>
      <c r="D480" s="31" t="s">
        <v>1958</v>
      </c>
      <c r="E480" s="31" t="s">
        <v>1947</v>
      </c>
      <c r="F480" s="31" t="s">
        <v>1959</v>
      </c>
      <c r="G480" s="23">
        <v>53</v>
      </c>
      <c r="H480" s="23">
        <f aca="true" t="shared" si="13" ref="H480:H485">G480</f>
        <v>53</v>
      </c>
      <c r="I480" s="23"/>
      <c r="J480" s="20">
        <f t="shared" si="11"/>
        <v>53</v>
      </c>
      <c r="K480" s="20"/>
      <c r="L480" s="28"/>
      <c r="M480" s="29"/>
      <c r="N480" s="20" t="s">
        <v>762</v>
      </c>
      <c r="O480" s="30" t="s">
        <v>1812</v>
      </c>
      <c r="P480" s="31" t="s">
        <v>66</v>
      </c>
    </row>
    <row r="481" spans="1:16" s="3" customFormat="1" ht="42.75" customHeight="1">
      <c r="A481" s="20">
        <v>476</v>
      </c>
      <c r="B481" s="31" t="s">
        <v>1960</v>
      </c>
      <c r="C481" s="31" t="s">
        <v>810</v>
      </c>
      <c r="D481" s="31" t="s">
        <v>1961</v>
      </c>
      <c r="E481" s="31" t="s">
        <v>1810</v>
      </c>
      <c r="F481" s="31" t="s">
        <v>1962</v>
      </c>
      <c r="G481" s="23">
        <v>63</v>
      </c>
      <c r="H481" s="23">
        <v>63</v>
      </c>
      <c r="I481" s="23"/>
      <c r="J481" s="20">
        <f t="shared" si="11"/>
        <v>63</v>
      </c>
      <c r="K481" s="20"/>
      <c r="L481" s="28"/>
      <c r="M481" s="29"/>
      <c r="N481" s="20" t="s">
        <v>762</v>
      </c>
      <c r="O481" s="30" t="s">
        <v>1812</v>
      </c>
      <c r="P481" s="31" t="s">
        <v>66</v>
      </c>
    </row>
    <row r="482" spans="1:16" s="3" customFormat="1" ht="42.75" customHeight="1">
      <c r="A482" s="20">
        <v>477</v>
      </c>
      <c r="B482" s="31" t="s">
        <v>1963</v>
      </c>
      <c r="C482" s="31" t="s">
        <v>878</v>
      </c>
      <c r="D482" s="31" t="s">
        <v>1964</v>
      </c>
      <c r="E482" s="31" t="s">
        <v>1947</v>
      </c>
      <c r="F482" s="31" t="s">
        <v>1965</v>
      </c>
      <c r="G482" s="23">
        <v>45</v>
      </c>
      <c r="H482" s="23">
        <f t="shared" si="13"/>
        <v>45</v>
      </c>
      <c r="I482" s="23"/>
      <c r="J482" s="20">
        <f t="shared" si="11"/>
        <v>45</v>
      </c>
      <c r="K482" s="20"/>
      <c r="L482" s="28"/>
      <c r="M482" s="29"/>
      <c r="N482" s="20" t="s">
        <v>870</v>
      </c>
      <c r="O482" s="20" t="s">
        <v>1812</v>
      </c>
      <c r="P482" s="31" t="s">
        <v>66</v>
      </c>
    </row>
    <row r="483" spans="1:16" s="3" customFormat="1" ht="42.75" customHeight="1">
      <c r="A483" s="20">
        <v>478</v>
      </c>
      <c r="B483" s="31" t="s">
        <v>1966</v>
      </c>
      <c r="C483" s="31" t="s">
        <v>882</v>
      </c>
      <c r="D483" s="31" t="s">
        <v>1967</v>
      </c>
      <c r="E483" s="31" t="s">
        <v>1947</v>
      </c>
      <c r="F483" s="31" t="s">
        <v>1910</v>
      </c>
      <c r="G483" s="23">
        <v>65</v>
      </c>
      <c r="H483" s="23">
        <v>65</v>
      </c>
      <c r="I483" s="23"/>
      <c r="J483" s="20">
        <f t="shared" si="11"/>
        <v>65</v>
      </c>
      <c r="K483" s="20"/>
      <c r="L483" s="28"/>
      <c r="M483" s="29"/>
      <c r="N483" s="20" t="s">
        <v>870</v>
      </c>
      <c r="O483" s="20" t="s">
        <v>1812</v>
      </c>
      <c r="P483" s="31" t="s">
        <v>66</v>
      </c>
    </row>
    <row r="484" spans="1:16" s="3" customFormat="1" ht="42.75" customHeight="1">
      <c r="A484" s="20">
        <v>479</v>
      </c>
      <c r="B484" s="31" t="s">
        <v>1968</v>
      </c>
      <c r="C484" s="31" t="s">
        <v>970</v>
      </c>
      <c r="D484" s="31" t="s">
        <v>1969</v>
      </c>
      <c r="E484" s="31" t="s">
        <v>1947</v>
      </c>
      <c r="F484" s="31" t="s">
        <v>1970</v>
      </c>
      <c r="G484" s="23">
        <v>15</v>
      </c>
      <c r="H484" s="23">
        <f t="shared" si="13"/>
        <v>15</v>
      </c>
      <c r="I484" s="23"/>
      <c r="J484" s="20">
        <f t="shared" si="11"/>
        <v>15</v>
      </c>
      <c r="K484" s="20"/>
      <c r="L484" s="28"/>
      <c r="M484" s="29"/>
      <c r="N484" s="20" t="s">
        <v>870</v>
      </c>
      <c r="O484" s="20" t="s">
        <v>1812</v>
      </c>
      <c r="P484" s="31" t="s">
        <v>66</v>
      </c>
    </row>
    <row r="485" spans="1:16" s="3" customFormat="1" ht="42.75" customHeight="1">
      <c r="A485" s="20">
        <v>480</v>
      </c>
      <c r="B485" s="45" t="s">
        <v>1971</v>
      </c>
      <c r="C485" s="31" t="s">
        <v>1141</v>
      </c>
      <c r="D485" s="31" t="s">
        <v>1972</v>
      </c>
      <c r="E485" s="31" t="s">
        <v>1947</v>
      </c>
      <c r="F485" s="31" t="s">
        <v>1973</v>
      </c>
      <c r="G485" s="23">
        <v>29</v>
      </c>
      <c r="H485" s="23">
        <f t="shared" si="13"/>
        <v>29</v>
      </c>
      <c r="I485" s="23"/>
      <c r="J485" s="20">
        <f t="shared" si="11"/>
        <v>29</v>
      </c>
      <c r="K485" s="20"/>
      <c r="L485" s="28"/>
      <c r="M485" s="29"/>
      <c r="N485" s="20" t="s">
        <v>1093</v>
      </c>
      <c r="O485" s="20" t="s">
        <v>1812</v>
      </c>
      <c r="P485" s="31" t="s">
        <v>66</v>
      </c>
    </row>
    <row r="486" spans="1:16" s="3" customFormat="1" ht="42.75" customHeight="1">
      <c r="A486" s="20">
        <v>481</v>
      </c>
      <c r="B486" s="31" t="s">
        <v>1974</v>
      </c>
      <c r="C486" s="31" t="s">
        <v>1975</v>
      </c>
      <c r="D486" s="31" t="s">
        <v>1976</v>
      </c>
      <c r="E486" s="31" t="s">
        <v>1977</v>
      </c>
      <c r="F486" s="31" t="s">
        <v>1978</v>
      </c>
      <c r="G486" s="44">
        <v>242</v>
      </c>
      <c r="H486" s="44">
        <v>242</v>
      </c>
      <c r="I486" s="23"/>
      <c r="J486" s="20">
        <f t="shared" si="11"/>
        <v>242</v>
      </c>
      <c r="K486" s="51"/>
      <c r="L486" s="51"/>
      <c r="M486" s="29"/>
      <c r="N486" s="52" t="s">
        <v>1979</v>
      </c>
      <c r="O486" s="52" t="s">
        <v>1812</v>
      </c>
      <c r="P486" s="31" t="s">
        <v>66</v>
      </c>
    </row>
    <row r="487" spans="1:16" s="3" customFormat="1" ht="42.75" customHeight="1">
      <c r="A487" s="20">
        <v>482</v>
      </c>
      <c r="B487" s="31" t="s">
        <v>1980</v>
      </c>
      <c r="C487" s="31" t="s">
        <v>76</v>
      </c>
      <c r="D487" s="31" t="s">
        <v>1981</v>
      </c>
      <c r="E487" s="31" t="s">
        <v>1810</v>
      </c>
      <c r="F487" s="31" t="s">
        <v>1982</v>
      </c>
      <c r="G487" s="23">
        <v>60</v>
      </c>
      <c r="H487" s="44">
        <v>60</v>
      </c>
      <c r="I487" s="23"/>
      <c r="J487" s="20">
        <f t="shared" si="11"/>
        <v>60</v>
      </c>
      <c r="K487" s="48"/>
      <c r="L487" s="28"/>
      <c r="M487" s="29"/>
      <c r="N487" s="53" t="s">
        <v>61</v>
      </c>
      <c r="O487" s="48" t="s">
        <v>1812</v>
      </c>
      <c r="P487" s="31" t="s">
        <v>66</v>
      </c>
    </row>
    <row r="488" spans="1:16" s="3" customFormat="1" ht="42.75" customHeight="1">
      <c r="A488" s="20">
        <v>483</v>
      </c>
      <c r="B488" s="31" t="s">
        <v>1983</v>
      </c>
      <c r="C488" s="31" t="s">
        <v>100</v>
      </c>
      <c r="D488" s="31" t="s">
        <v>1984</v>
      </c>
      <c r="E488" s="31" t="s">
        <v>1810</v>
      </c>
      <c r="F488" s="31" t="s">
        <v>1985</v>
      </c>
      <c r="G488" s="44">
        <v>77</v>
      </c>
      <c r="H488" s="44">
        <v>77</v>
      </c>
      <c r="I488" s="23"/>
      <c r="J488" s="20">
        <f t="shared" si="11"/>
        <v>77</v>
      </c>
      <c r="K488" s="48"/>
      <c r="L488" s="28"/>
      <c r="M488" s="29"/>
      <c r="N488" s="20" t="s">
        <v>80</v>
      </c>
      <c r="O488" s="48" t="s">
        <v>1812</v>
      </c>
      <c r="P488" s="31" t="s">
        <v>66</v>
      </c>
    </row>
    <row r="489" spans="1:16" s="3" customFormat="1" ht="42.75" customHeight="1">
      <c r="A489" s="20">
        <v>484</v>
      </c>
      <c r="B489" s="31" t="s">
        <v>1986</v>
      </c>
      <c r="C489" s="31" t="s">
        <v>128</v>
      </c>
      <c r="D489" s="31" t="s">
        <v>1987</v>
      </c>
      <c r="E489" s="31" t="s">
        <v>1810</v>
      </c>
      <c r="F489" s="31" t="s">
        <v>1988</v>
      </c>
      <c r="G489" s="44">
        <v>54</v>
      </c>
      <c r="H489" s="44">
        <v>54</v>
      </c>
      <c r="I489" s="23"/>
      <c r="J489" s="20">
        <f t="shared" si="11"/>
        <v>54</v>
      </c>
      <c r="K489" s="48"/>
      <c r="L489" s="28"/>
      <c r="M489" s="29"/>
      <c r="N489" s="28" t="s">
        <v>116</v>
      </c>
      <c r="O489" s="48" t="s">
        <v>1812</v>
      </c>
      <c r="P489" s="31" t="s">
        <v>66</v>
      </c>
    </row>
    <row r="490" spans="1:16" s="3" customFormat="1" ht="42.75" customHeight="1">
      <c r="A490" s="20">
        <v>485</v>
      </c>
      <c r="B490" s="31" t="s">
        <v>1989</v>
      </c>
      <c r="C490" s="31" t="s">
        <v>165</v>
      </c>
      <c r="D490" s="20" t="s">
        <v>1990</v>
      </c>
      <c r="E490" s="31" t="s">
        <v>1810</v>
      </c>
      <c r="F490" s="31" t="s">
        <v>1991</v>
      </c>
      <c r="G490" s="44">
        <v>79</v>
      </c>
      <c r="H490" s="44">
        <v>79</v>
      </c>
      <c r="I490" s="23"/>
      <c r="J490" s="20">
        <f t="shared" si="11"/>
        <v>79</v>
      </c>
      <c r="K490" s="48"/>
      <c r="L490" s="28"/>
      <c r="M490" s="29"/>
      <c r="N490" s="28" t="s">
        <v>149</v>
      </c>
      <c r="O490" s="48" t="s">
        <v>1812</v>
      </c>
      <c r="P490" s="31" t="s">
        <v>66</v>
      </c>
    </row>
    <row r="491" spans="1:16" s="3" customFormat="1" ht="42.75" customHeight="1">
      <c r="A491" s="20">
        <v>486</v>
      </c>
      <c r="B491" s="31" t="s">
        <v>1992</v>
      </c>
      <c r="C491" s="31" t="s">
        <v>205</v>
      </c>
      <c r="D491" s="20" t="s">
        <v>1993</v>
      </c>
      <c r="E491" s="31" t="s">
        <v>1810</v>
      </c>
      <c r="F491" s="31" t="s">
        <v>1994</v>
      </c>
      <c r="G491" s="49">
        <v>70</v>
      </c>
      <c r="H491" s="49">
        <v>70</v>
      </c>
      <c r="I491" s="23"/>
      <c r="J491" s="20">
        <f t="shared" si="11"/>
        <v>70</v>
      </c>
      <c r="K491" s="48"/>
      <c r="L491" s="54"/>
      <c r="M491" s="29"/>
      <c r="N491" s="48" t="s">
        <v>149</v>
      </c>
      <c r="O491" s="48" t="s">
        <v>1812</v>
      </c>
      <c r="P491" s="31" t="s">
        <v>66</v>
      </c>
    </row>
    <row r="492" spans="1:16" s="3" customFormat="1" ht="42.75" customHeight="1">
      <c r="A492" s="20">
        <v>487</v>
      </c>
      <c r="B492" s="31" t="s">
        <v>1995</v>
      </c>
      <c r="C492" s="31" t="s">
        <v>377</v>
      </c>
      <c r="D492" s="31" t="s">
        <v>1996</v>
      </c>
      <c r="E492" s="31" t="s">
        <v>1810</v>
      </c>
      <c r="F492" s="31" t="s">
        <v>1997</v>
      </c>
      <c r="G492" s="44">
        <v>52</v>
      </c>
      <c r="H492" s="44">
        <v>52</v>
      </c>
      <c r="I492" s="23"/>
      <c r="J492" s="20">
        <f t="shared" si="11"/>
        <v>52</v>
      </c>
      <c r="K492" s="48"/>
      <c r="L492" s="28"/>
      <c r="M492" s="29"/>
      <c r="N492" s="28" t="s">
        <v>365</v>
      </c>
      <c r="O492" s="48" t="s">
        <v>1812</v>
      </c>
      <c r="P492" s="31" t="s">
        <v>66</v>
      </c>
    </row>
    <row r="493" spans="1:16" s="3" customFormat="1" ht="42.75" customHeight="1">
      <c r="A493" s="20">
        <v>488</v>
      </c>
      <c r="B493" s="31" t="s">
        <v>1998</v>
      </c>
      <c r="C493" s="31" t="s">
        <v>475</v>
      </c>
      <c r="D493" s="31" t="s">
        <v>1999</v>
      </c>
      <c r="E493" s="31" t="s">
        <v>1810</v>
      </c>
      <c r="F493" s="31" t="s">
        <v>2000</v>
      </c>
      <c r="G493" s="44">
        <v>85</v>
      </c>
      <c r="H493" s="44">
        <v>85</v>
      </c>
      <c r="I493" s="23"/>
      <c r="J493" s="20">
        <f t="shared" si="11"/>
        <v>85</v>
      </c>
      <c r="K493" s="48"/>
      <c r="L493" s="54"/>
      <c r="M493" s="29"/>
      <c r="N493" s="48" t="s">
        <v>463</v>
      </c>
      <c r="O493" s="48" t="s">
        <v>1812</v>
      </c>
      <c r="P493" s="31" t="s">
        <v>66</v>
      </c>
    </row>
    <row r="494" spans="1:16" s="3" customFormat="1" ht="42.75" customHeight="1">
      <c r="A494" s="20">
        <v>489</v>
      </c>
      <c r="B494" s="31" t="s">
        <v>2001</v>
      </c>
      <c r="C494" s="31" t="s">
        <v>542</v>
      </c>
      <c r="D494" s="31" t="s">
        <v>2002</v>
      </c>
      <c r="E494" s="31" t="s">
        <v>1810</v>
      </c>
      <c r="F494" s="31" t="s">
        <v>2003</v>
      </c>
      <c r="G494" s="44">
        <v>43</v>
      </c>
      <c r="H494" s="44">
        <v>43</v>
      </c>
      <c r="I494" s="23"/>
      <c r="J494" s="20">
        <f t="shared" si="11"/>
        <v>43</v>
      </c>
      <c r="K494" s="48"/>
      <c r="L494" s="54"/>
      <c r="M494" s="29"/>
      <c r="N494" s="48" t="s">
        <v>523</v>
      </c>
      <c r="O494" s="48" t="s">
        <v>1812</v>
      </c>
      <c r="P494" s="31" t="s">
        <v>66</v>
      </c>
    </row>
    <row r="495" spans="1:16" s="3" customFormat="1" ht="42.75" customHeight="1">
      <c r="A495" s="20">
        <v>490</v>
      </c>
      <c r="B495" s="31" t="s">
        <v>2004</v>
      </c>
      <c r="C495" s="45" t="s">
        <v>582</v>
      </c>
      <c r="D495" s="31" t="s">
        <v>2005</v>
      </c>
      <c r="E495" s="31" t="s">
        <v>1810</v>
      </c>
      <c r="F495" s="31" t="s">
        <v>2006</v>
      </c>
      <c r="G495" s="23">
        <v>212</v>
      </c>
      <c r="H495" s="44">
        <v>212</v>
      </c>
      <c r="I495" s="23"/>
      <c r="J495" s="20">
        <f t="shared" si="11"/>
        <v>212</v>
      </c>
      <c r="K495" s="48"/>
      <c r="L495" s="54"/>
      <c r="M495" s="29"/>
      <c r="N495" s="48" t="s">
        <v>523</v>
      </c>
      <c r="O495" s="48" t="s">
        <v>1812</v>
      </c>
      <c r="P495" s="31" t="s">
        <v>66</v>
      </c>
    </row>
    <row r="496" spans="1:16" s="3" customFormat="1" ht="42.75" customHeight="1">
      <c r="A496" s="20">
        <v>491</v>
      </c>
      <c r="B496" s="31" t="s">
        <v>2007</v>
      </c>
      <c r="C496" s="31" t="s">
        <v>627</v>
      </c>
      <c r="D496" s="31" t="s">
        <v>2008</v>
      </c>
      <c r="E496" s="31" t="s">
        <v>1810</v>
      </c>
      <c r="F496" s="31" t="s">
        <v>2009</v>
      </c>
      <c r="G496" s="44">
        <v>63</v>
      </c>
      <c r="H496" s="44">
        <v>63</v>
      </c>
      <c r="I496" s="23"/>
      <c r="J496" s="20">
        <f t="shared" si="11"/>
        <v>63</v>
      </c>
      <c r="K496" s="48"/>
      <c r="L496" s="28"/>
      <c r="M496" s="29"/>
      <c r="N496" s="28" t="s">
        <v>611</v>
      </c>
      <c r="O496" s="48" t="s">
        <v>1812</v>
      </c>
      <c r="P496" s="31" t="s">
        <v>66</v>
      </c>
    </row>
    <row r="497" spans="1:16" s="3" customFormat="1" ht="42.75" customHeight="1">
      <c r="A497" s="20">
        <v>492</v>
      </c>
      <c r="B497" s="31" t="s">
        <v>2010</v>
      </c>
      <c r="C497" s="45" t="s">
        <v>664</v>
      </c>
      <c r="D497" s="31" t="s">
        <v>2011</v>
      </c>
      <c r="E497" s="31" t="s">
        <v>1810</v>
      </c>
      <c r="F497" s="31" t="s">
        <v>2012</v>
      </c>
      <c r="G497" s="44">
        <v>63</v>
      </c>
      <c r="H497" s="44">
        <v>63</v>
      </c>
      <c r="I497" s="23"/>
      <c r="J497" s="20">
        <f t="shared" si="11"/>
        <v>63</v>
      </c>
      <c r="K497" s="48"/>
      <c r="L497" s="54"/>
      <c r="M497" s="29"/>
      <c r="N497" s="48" t="s">
        <v>662</v>
      </c>
      <c r="O497" s="48" t="s">
        <v>1812</v>
      </c>
      <c r="P497" s="31" t="s">
        <v>66</v>
      </c>
    </row>
    <row r="498" spans="1:16" s="3" customFormat="1" ht="42.75" customHeight="1">
      <c r="A498" s="20">
        <v>493</v>
      </c>
      <c r="B498" s="31" t="s">
        <v>2013</v>
      </c>
      <c r="C498" s="31" t="s">
        <v>818</v>
      </c>
      <c r="D498" s="31" t="s">
        <v>2014</v>
      </c>
      <c r="E498" s="31" t="s">
        <v>1810</v>
      </c>
      <c r="F498" s="31" t="s">
        <v>2015</v>
      </c>
      <c r="G498" s="44">
        <v>128</v>
      </c>
      <c r="H498" s="44">
        <v>128</v>
      </c>
      <c r="I498" s="23"/>
      <c r="J498" s="20">
        <f t="shared" si="11"/>
        <v>128</v>
      </c>
      <c r="K498" s="48"/>
      <c r="L498" s="28"/>
      <c r="M498" s="29"/>
      <c r="N498" s="28" t="s">
        <v>762</v>
      </c>
      <c r="O498" s="48" t="s">
        <v>1812</v>
      </c>
      <c r="P498" s="31" t="s">
        <v>66</v>
      </c>
    </row>
    <row r="499" spans="1:16" s="3" customFormat="1" ht="42.75" customHeight="1">
      <c r="A499" s="20">
        <v>494</v>
      </c>
      <c r="B499" s="31" t="s">
        <v>2016</v>
      </c>
      <c r="C499" s="31" t="s">
        <v>1089</v>
      </c>
      <c r="D499" s="31" t="s">
        <v>2017</v>
      </c>
      <c r="E499" s="31" t="s">
        <v>1810</v>
      </c>
      <c r="F499" s="31" t="s">
        <v>2018</v>
      </c>
      <c r="G499" s="44">
        <v>44.9</v>
      </c>
      <c r="H499" s="44">
        <v>44.9</v>
      </c>
      <c r="I499" s="23"/>
      <c r="J499" s="20">
        <v>44.9</v>
      </c>
      <c r="K499" s="48"/>
      <c r="L499" s="55"/>
      <c r="M499" s="29"/>
      <c r="N499" s="55" t="s">
        <v>1025</v>
      </c>
      <c r="O499" s="48" t="s">
        <v>1812</v>
      </c>
      <c r="P499" s="31" t="s">
        <v>66</v>
      </c>
    </row>
    <row r="500" spans="1:16" s="3" customFormat="1" ht="42.75" customHeight="1">
      <c r="A500" s="20">
        <v>495</v>
      </c>
      <c r="B500" s="31" t="s">
        <v>2019</v>
      </c>
      <c r="C500" s="31" t="s">
        <v>1089</v>
      </c>
      <c r="D500" s="31" t="s">
        <v>2020</v>
      </c>
      <c r="E500" s="31" t="s">
        <v>1810</v>
      </c>
      <c r="F500" s="31" t="s">
        <v>2021</v>
      </c>
      <c r="G500" s="44">
        <v>54.2</v>
      </c>
      <c r="H500" s="44">
        <v>54.2</v>
      </c>
      <c r="I500" s="23"/>
      <c r="J500" s="20">
        <v>54.2</v>
      </c>
      <c r="K500" s="48"/>
      <c r="L500" s="55"/>
      <c r="M500" s="29"/>
      <c r="N500" s="55" t="s">
        <v>1025</v>
      </c>
      <c r="O500" s="48" t="s">
        <v>1812</v>
      </c>
      <c r="P500" s="31" t="s">
        <v>66</v>
      </c>
    </row>
    <row r="501" spans="1:16" s="3" customFormat="1" ht="42.75" customHeight="1">
      <c r="A501" s="20">
        <v>496</v>
      </c>
      <c r="B501" s="45" t="s">
        <v>2022</v>
      </c>
      <c r="C501" s="31" t="s">
        <v>1097</v>
      </c>
      <c r="D501" s="31" t="s">
        <v>2023</v>
      </c>
      <c r="E501" s="31" t="s">
        <v>1810</v>
      </c>
      <c r="F501" s="31" t="s">
        <v>2024</v>
      </c>
      <c r="G501" s="50">
        <v>54</v>
      </c>
      <c r="H501" s="44">
        <v>54</v>
      </c>
      <c r="I501" s="23"/>
      <c r="J501" s="20">
        <f aca="true" t="shared" si="14" ref="J501:J525">H501</f>
        <v>54</v>
      </c>
      <c r="K501" s="48"/>
      <c r="L501" s="28"/>
      <c r="M501" s="29"/>
      <c r="N501" s="28" t="s">
        <v>1093</v>
      </c>
      <c r="O501" s="48" t="s">
        <v>1812</v>
      </c>
      <c r="P501" s="31" t="s">
        <v>66</v>
      </c>
    </row>
    <row r="502" spans="1:16" s="3" customFormat="1" ht="70.5" customHeight="1">
      <c r="A502" s="20">
        <v>497</v>
      </c>
      <c r="B502" s="31" t="s">
        <v>2025</v>
      </c>
      <c r="C502" s="31" t="s">
        <v>655</v>
      </c>
      <c r="D502" s="31" t="s">
        <v>2026</v>
      </c>
      <c r="E502" s="31" t="s">
        <v>1947</v>
      </c>
      <c r="F502" s="31" t="s">
        <v>2027</v>
      </c>
      <c r="G502" s="44">
        <v>102</v>
      </c>
      <c r="H502" s="44">
        <v>102</v>
      </c>
      <c r="I502" s="23"/>
      <c r="J502" s="20">
        <f t="shared" si="14"/>
        <v>102</v>
      </c>
      <c r="K502" s="48"/>
      <c r="L502" s="54"/>
      <c r="M502" s="29"/>
      <c r="N502" s="48" t="s">
        <v>611</v>
      </c>
      <c r="O502" s="20" t="s">
        <v>1812</v>
      </c>
      <c r="P502" s="31" t="s">
        <v>66</v>
      </c>
    </row>
    <row r="503" spans="1:16" s="3" customFormat="1" ht="42.75" customHeight="1">
      <c r="A503" s="20">
        <v>498</v>
      </c>
      <c r="B503" s="31" t="s">
        <v>2028</v>
      </c>
      <c r="C503" s="31" t="s">
        <v>635</v>
      </c>
      <c r="D503" s="31" t="s">
        <v>2029</v>
      </c>
      <c r="E503" s="31" t="s">
        <v>1810</v>
      </c>
      <c r="F503" s="31" t="s">
        <v>2030</v>
      </c>
      <c r="G503" s="44">
        <v>15</v>
      </c>
      <c r="H503" s="44">
        <v>15</v>
      </c>
      <c r="I503" s="23">
        <v>15</v>
      </c>
      <c r="J503" s="54">
        <v>0</v>
      </c>
      <c r="K503" s="48"/>
      <c r="L503" s="56"/>
      <c r="M503" s="29"/>
      <c r="N503" s="48" t="s">
        <v>611</v>
      </c>
      <c r="O503" s="48" t="s">
        <v>1812</v>
      </c>
      <c r="P503" s="31" t="s">
        <v>66</v>
      </c>
    </row>
    <row r="504" spans="1:16" s="3" customFormat="1" ht="42.75" customHeight="1">
      <c r="A504" s="20">
        <v>499</v>
      </c>
      <c r="B504" s="31" t="s">
        <v>2031</v>
      </c>
      <c r="C504" s="31" t="s">
        <v>814</v>
      </c>
      <c r="D504" s="31" t="s">
        <v>2032</v>
      </c>
      <c r="E504" s="31" t="s">
        <v>1947</v>
      </c>
      <c r="F504" s="31" t="s">
        <v>2033</v>
      </c>
      <c r="G504" s="44">
        <v>55</v>
      </c>
      <c r="H504" s="44">
        <v>55</v>
      </c>
      <c r="I504" s="23"/>
      <c r="J504" s="20">
        <f t="shared" si="14"/>
        <v>55</v>
      </c>
      <c r="K504" s="48"/>
      <c r="L504" s="54"/>
      <c r="M504" s="29"/>
      <c r="N504" s="48" t="s">
        <v>762</v>
      </c>
      <c r="O504" s="20" t="s">
        <v>1812</v>
      </c>
      <c r="P504" s="31" t="s">
        <v>66</v>
      </c>
    </row>
    <row r="505" spans="1:16" s="3" customFormat="1" ht="42.75" customHeight="1">
      <c r="A505" s="20">
        <v>500</v>
      </c>
      <c r="B505" s="31" t="s">
        <v>2034</v>
      </c>
      <c r="C505" s="31" t="s">
        <v>1065</v>
      </c>
      <c r="D505" s="31" t="s">
        <v>2035</v>
      </c>
      <c r="E505" s="31" t="s">
        <v>1810</v>
      </c>
      <c r="F505" s="31" t="s">
        <v>2036</v>
      </c>
      <c r="G505" s="44">
        <v>15</v>
      </c>
      <c r="H505" s="44">
        <v>15</v>
      </c>
      <c r="I505" s="23"/>
      <c r="J505" s="20">
        <f t="shared" si="14"/>
        <v>15</v>
      </c>
      <c r="K505" s="20"/>
      <c r="L505" s="54"/>
      <c r="M505" s="29"/>
      <c r="N505" s="48" t="s">
        <v>1025</v>
      </c>
      <c r="O505" s="52" t="s">
        <v>1812</v>
      </c>
      <c r="P505" s="31" t="s">
        <v>66</v>
      </c>
    </row>
    <row r="506" spans="1:16" s="3" customFormat="1" ht="42.75" customHeight="1">
      <c r="A506" s="20">
        <v>501</v>
      </c>
      <c r="B506" s="45" t="s">
        <v>2037</v>
      </c>
      <c r="C506" s="31" t="s">
        <v>321</v>
      </c>
      <c r="D506" s="31" t="s">
        <v>2038</v>
      </c>
      <c r="E506" s="31" t="s">
        <v>1810</v>
      </c>
      <c r="F506" s="31" t="s">
        <v>2039</v>
      </c>
      <c r="G506" s="44">
        <v>15</v>
      </c>
      <c r="H506" s="44">
        <v>15</v>
      </c>
      <c r="I506" s="23"/>
      <c r="J506" s="20">
        <f t="shared" si="14"/>
        <v>15</v>
      </c>
      <c r="K506" s="20"/>
      <c r="L506" s="54"/>
      <c r="M506" s="29"/>
      <c r="N506" s="48" t="s">
        <v>273</v>
      </c>
      <c r="O506" s="52" t="s">
        <v>1812</v>
      </c>
      <c r="P506" s="31" t="s">
        <v>66</v>
      </c>
    </row>
    <row r="507" spans="1:16" s="3" customFormat="1" ht="42.75" customHeight="1">
      <c r="A507" s="20">
        <v>502</v>
      </c>
      <c r="B507" s="45" t="s">
        <v>2040</v>
      </c>
      <c r="C507" s="31" t="s">
        <v>353</v>
      </c>
      <c r="D507" s="31" t="s">
        <v>2041</v>
      </c>
      <c r="E507" s="31" t="s">
        <v>1810</v>
      </c>
      <c r="F507" s="31" t="s">
        <v>2042</v>
      </c>
      <c r="G507" s="44">
        <v>15</v>
      </c>
      <c r="H507" s="44">
        <v>15</v>
      </c>
      <c r="I507" s="23"/>
      <c r="J507" s="20">
        <f t="shared" si="14"/>
        <v>15</v>
      </c>
      <c r="K507" s="20"/>
      <c r="L507" s="54"/>
      <c r="M507" s="29"/>
      <c r="N507" s="48" t="s">
        <v>273</v>
      </c>
      <c r="O507" s="52" t="s">
        <v>1812</v>
      </c>
      <c r="P507" s="31" t="s">
        <v>66</v>
      </c>
    </row>
    <row r="508" spans="1:16" s="3" customFormat="1" ht="42.75" customHeight="1">
      <c r="A508" s="20">
        <v>503</v>
      </c>
      <c r="B508" s="45" t="s">
        <v>2043</v>
      </c>
      <c r="C508" s="31" t="s">
        <v>333</v>
      </c>
      <c r="D508" s="31" t="s">
        <v>2044</v>
      </c>
      <c r="E508" s="31" t="s">
        <v>1810</v>
      </c>
      <c r="F508" s="31" t="s">
        <v>2045</v>
      </c>
      <c r="G508" s="44">
        <v>15</v>
      </c>
      <c r="H508" s="44">
        <v>15</v>
      </c>
      <c r="I508" s="23"/>
      <c r="J508" s="20">
        <f t="shared" si="14"/>
        <v>15</v>
      </c>
      <c r="K508" s="20"/>
      <c r="L508" s="54"/>
      <c r="M508" s="29"/>
      <c r="N508" s="48" t="s">
        <v>273</v>
      </c>
      <c r="O508" s="52" t="s">
        <v>1812</v>
      </c>
      <c r="P508" s="31" t="s">
        <v>66</v>
      </c>
    </row>
    <row r="509" spans="1:16" s="3" customFormat="1" ht="42.75" customHeight="1">
      <c r="A509" s="20">
        <v>504</v>
      </c>
      <c r="B509" s="45" t="s">
        <v>2046</v>
      </c>
      <c r="C509" s="31" t="s">
        <v>313</v>
      </c>
      <c r="D509" s="31" t="s">
        <v>2047</v>
      </c>
      <c r="E509" s="31" t="s">
        <v>1810</v>
      </c>
      <c r="F509" s="31" t="s">
        <v>2048</v>
      </c>
      <c r="G509" s="44">
        <v>15</v>
      </c>
      <c r="H509" s="44">
        <v>15</v>
      </c>
      <c r="I509" s="23"/>
      <c r="J509" s="20">
        <f t="shared" si="14"/>
        <v>15</v>
      </c>
      <c r="K509" s="20"/>
      <c r="L509" s="54"/>
      <c r="M509" s="29"/>
      <c r="N509" s="48" t="s">
        <v>273</v>
      </c>
      <c r="O509" s="52" t="s">
        <v>1812</v>
      </c>
      <c r="P509" s="31" t="s">
        <v>66</v>
      </c>
    </row>
    <row r="510" spans="1:16" s="3" customFormat="1" ht="42.75" customHeight="1">
      <c r="A510" s="20">
        <v>505</v>
      </c>
      <c r="B510" s="31" t="s">
        <v>2049</v>
      </c>
      <c r="C510" s="45" t="s">
        <v>467</v>
      </c>
      <c r="D510" s="31" t="s">
        <v>2050</v>
      </c>
      <c r="E510" s="31" t="s">
        <v>1810</v>
      </c>
      <c r="F510" s="31" t="s">
        <v>2051</v>
      </c>
      <c r="G510" s="44">
        <v>15</v>
      </c>
      <c r="H510" s="44">
        <v>15</v>
      </c>
      <c r="I510" s="23"/>
      <c r="J510" s="20">
        <f t="shared" si="14"/>
        <v>15</v>
      </c>
      <c r="K510" s="20"/>
      <c r="L510" s="54"/>
      <c r="M510" s="29"/>
      <c r="N510" s="48" t="s">
        <v>463</v>
      </c>
      <c r="O510" s="52" t="s">
        <v>1812</v>
      </c>
      <c r="P510" s="31" t="s">
        <v>66</v>
      </c>
    </row>
    <row r="511" spans="1:16" s="3" customFormat="1" ht="42.75" customHeight="1">
      <c r="A511" s="20">
        <v>506</v>
      </c>
      <c r="B511" s="31" t="s">
        <v>2052</v>
      </c>
      <c r="C511" s="45" t="s">
        <v>806</v>
      </c>
      <c r="D511" s="31" t="s">
        <v>2053</v>
      </c>
      <c r="E511" s="31" t="s">
        <v>1810</v>
      </c>
      <c r="F511" s="31" t="s">
        <v>2054</v>
      </c>
      <c r="G511" s="44">
        <v>15</v>
      </c>
      <c r="H511" s="44">
        <v>15</v>
      </c>
      <c r="I511" s="23"/>
      <c r="J511" s="20">
        <f t="shared" si="14"/>
        <v>15</v>
      </c>
      <c r="K511" s="28"/>
      <c r="L511" s="54"/>
      <c r="M511" s="29"/>
      <c r="N511" s="48" t="s">
        <v>762</v>
      </c>
      <c r="O511" s="52" t="s">
        <v>1812</v>
      </c>
      <c r="P511" s="31" t="s">
        <v>66</v>
      </c>
    </row>
    <row r="512" spans="1:16" s="3" customFormat="1" ht="42.75" customHeight="1">
      <c r="A512" s="20">
        <v>507</v>
      </c>
      <c r="B512" s="48" t="s">
        <v>2055</v>
      </c>
      <c r="C512" s="31" t="s">
        <v>818</v>
      </c>
      <c r="D512" s="31" t="s">
        <v>2056</v>
      </c>
      <c r="E512" s="31" t="s">
        <v>1810</v>
      </c>
      <c r="F512" s="31" t="s">
        <v>2057</v>
      </c>
      <c r="G512" s="44">
        <v>15</v>
      </c>
      <c r="H512" s="44">
        <v>15</v>
      </c>
      <c r="I512" s="23"/>
      <c r="J512" s="20">
        <f t="shared" si="14"/>
        <v>15</v>
      </c>
      <c r="K512" s="28"/>
      <c r="L512" s="54"/>
      <c r="M512" s="29"/>
      <c r="N512" s="48" t="s">
        <v>762</v>
      </c>
      <c r="O512" s="52" t="s">
        <v>1812</v>
      </c>
      <c r="P512" s="31" t="s">
        <v>66</v>
      </c>
    </row>
    <row r="513" spans="1:16" s="3" customFormat="1" ht="42.75" customHeight="1">
      <c r="A513" s="20">
        <v>508</v>
      </c>
      <c r="B513" s="45" t="s">
        <v>2058</v>
      </c>
      <c r="C513" s="45" t="s">
        <v>886</v>
      </c>
      <c r="D513" s="45" t="s">
        <v>2059</v>
      </c>
      <c r="E513" s="31" t="s">
        <v>1810</v>
      </c>
      <c r="F513" s="31" t="s">
        <v>2060</v>
      </c>
      <c r="G513" s="44">
        <v>15</v>
      </c>
      <c r="H513" s="44">
        <v>15</v>
      </c>
      <c r="I513" s="23"/>
      <c r="J513" s="20">
        <f t="shared" si="14"/>
        <v>15</v>
      </c>
      <c r="K513" s="20"/>
      <c r="L513" s="54"/>
      <c r="M513" s="29"/>
      <c r="N513" s="48" t="s">
        <v>870</v>
      </c>
      <c r="O513" s="52" t="s">
        <v>1812</v>
      </c>
      <c r="P513" s="31" t="s">
        <v>66</v>
      </c>
    </row>
    <row r="514" spans="1:16" s="3" customFormat="1" ht="42.75" customHeight="1">
      <c r="A514" s="20">
        <v>509</v>
      </c>
      <c r="B514" s="45" t="s">
        <v>2061</v>
      </c>
      <c r="C514" s="45" t="s">
        <v>914</v>
      </c>
      <c r="D514" s="45" t="s">
        <v>2062</v>
      </c>
      <c r="E514" s="31" t="s">
        <v>1810</v>
      </c>
      <c r="F514" s="31" t="s">
        <v>2063</v>
      </c>
      <c r="G514" s="44">
        <v>15</v>
      </c>
      <c r="H514" s="44">
        <v>15</v>
      </c>
      <c r="I514" s="23"/>
      <c r="J514" s="20">
        <f t="shared" si="14"/>
        <v>15</v>
      </c>
      <c r="K514" s="20"/>
      <c r="L514" s="54"/>
      <c r="M514" s="29"/>
      <c r="N514" s="48" t="s">
        <v>870</v>
      </c>
      <c r="O514" s="52" t="s">
        <v>1812</v>
      </c>
      <c r="P514" s="31" t="s">
        <v>66</v>
      </c>
    </row>
    <row r="515" spans="1:16" s="3" customFormat="1" ht="42.75" customHeight="1">
      <c r="A515" s="20">
        <v>510</v>
      </c>
      <c r="B515" s="45" t="s">
        <v>2064</v>
      </c>
      <c r="C515" s="45" t="s">
        <v>942</v>
      </c>
      <c r="D515" s="45" t="s">
        <v>2065</v>
      </c>
      <c r="E515" s="31" t="s">
        <v>1810</v>
      </c>
      <c r="F515" s="31" t="s">
        <v>2066</v>
      </c>
      <c r="G515" s="44">
        <v>15</v>
      </c>
      <c r="H515" s="44">
        <v>15</v>
      </c>
      <c r="I515" s="23"/>
      <c r="J515" s="20">
        <f t="shared" si="14"/>
        <v>15</v>
      </c>
      <c r="K515" s="76"/>
      <c r="L515" s="54"/>
      <c r="M515" s="29"/>
      <c r="N515" s="48" t="s">
        <v>870</v>
      </c>
      <c r="O515" s="52" t="s">
        <v>1812</v>
      </c>
      <c r="P515" s="31" t="s">
        <v>66</v>
      </c>
    </row>
    <row r="516" spans="1:16" s="3" customFormat="1" ht="42.75" customHeight="1">
      <c r="A516" s="20">
        <v>511</v>
      </c>
      <c r="B516" s="57" t="s">
        <v>2067</v>
      </c>
      <c r="C516" s="31" t="s">
        <v>998</v>
      </c>
      <c r="D516" s="31" t="s">
        <v>2068</v>
      </c>
      <c r="E516" s="31" t="s">
        <v>1810</v>
      </c>
      <c r="F516" s="31" t="s">
        <v>2069</v>
      </c>
      <c r="G516" s="44">
        <v>15</v>
      </c>
      <c r="H516" s="44">
        <v>15</v>
      </c>
      <c r="I516" s="23"/>
      <c r="J516" s="20">
        <f t="shared" si="14"/>
        <v>15</v>
      </c>
      <c r="K516" s="20"/>
      <c r="L516" s="54"/>
      <c r="M516" s="29"/>
      <c r="N516" s="48" t="s">
        <v>978</v>
      </c>
      <c r="O516" s="52" t="s">
        <v>1812</v>
      </c>
      <c r="P516" s="31" t="s">
        <v>66</v>
      </c>
    </row>
    <row r="517" spans="1:16" s="3" customFormat="1" ht="42.75" customHeight="1">
      <c r="A517" s="20">
        <v>512</v>
      </c>
      <c r="B517" s="20" t="s">
        <v>2070</v>
      </c>
      <c r="C517" s="31" t="s">
        <v>1021</v>
      </c>
      <c r="D517" s="31" t="s">
        <v>2068</v>
      </c>
      <c r="E517" s="31" t="s">
        <v>1810</v>
      </c>
      <c r="F517" s="31" t="s">
        <v>2071</v>
      </c>
      <c r="G517" s="44">
        <v>15</v>
      </c>
      <c r="H517" s="44">
        <v>15</v>
      </c>
      <c r="I517" s="23"/>
      <c r="J517" s="20">
        <f t="shared" si="14"/>
        <v>15</v>
      </c>
      <c r="K517" s="76"/>
      <c r="L517" s="54"/>
      <c r="M517" s="29"/>
      <c r="N517" s="48" t="s">
        <v>978</v>
      </c>
      <c r="O517" s="52" t="s">
        <v>1812</v>
      </c>
      <c r="P517" s="31" t="s">
        <v>66</v>
      </c>
    </row>
    <row r="518" spans="1:16" s="3" customFormat="1" ht="42.75" customHeight="1">
      <c r="A518" s="20">
        <v>513</v>
      </c>
      <c r="B518" s="20" t="s">
        <v>2072</v>
      </c>
      <c r="C518" s="45" t="s">
        <v>1129</v>
      </c>
      <c r="D518" s="45" t="s">
        <v>2062</v>
      </c>
      <c r="E518" s="31" t="s">
        <v>1810</v>
      </c>
      <c r="F518" s="31" t="s">
        <v>2073</v>
      </c>
      <c r="G518" s="44">
        <v>15</v>
      </c>
      <c r="H518" s="44">
        <v>15</v>
      </c>
      <c r="I518" s="23"/>
      <c r="J518" s="20">
        <f t="shared" si="14"/>
        <v>15</v>
      </c>
      <c r="K518" s="20"/>
      <c r="L518" s="54"/>
      <c r="M518" s="29"/>
      <c r="N518" s="48" t="s">
        <v>1093</v>
      </c>
      <c r="O518" s="52" t="s">
        <v>1812</v>
      </c>
      <c r="P518" s="31" t="s">
        <v>66</v>
      </c>
    </row>
    <row r="519" spans="1:16" s="3" customFormat="1" ht="42.75" customHeight="1">
      <c r="A519" s="20">
        <v>514</v>
      </c>
      <c r="B519" s="20" t="s">
        <v>2074</v>
      </c>
      <c r="C519" s="45" t="s">
        <v>1113</v>
      </c>
      <c r="D519" s="45" t="s">
        <v>2062</v>
      </c>
      <c r="E519" s="31" t="s">
        <v>1810</v>
      </c>
      <c r="F519" s="31" t="s">
        <v>2075</v>
      </c>
      <c r="G519" s="44">
        <v>15</v>
      </c>
      <c r="H519" s="44">
        <v>15</v>
      </c>
      <c r="I519" s="23"/>
      <c r="J519" s="20">
        <f t="shared" si="14"/>
        <v>15</v>
      </c>
      <c r="K519" s="20"/>
      <c r="L519" s="54"/>
      <c r="M519" s="29"/>
      <c r="N519" s="48" t="s">
        <v>1093</v>
      </c>
      <c r="O519" s="52" t="s">
        <v>1812</v>
      </c>
      <c r="P519" s="31" t="s">
        <v>66</v>
      </c>
    </row>
    <row r="520" spans="1:16" s="3" customFormat="1" ht="42.75" customHeight="1">
      <c r="A520" s="20">
        <v>515</v>
      </c>
      <c r="B520" s="20" t="s">
        <v>2076</v>
      </c>
      <c r="C520" s="45" t="s">
        <v>1145</v>
      </c>
      <c r="D520" s="45" t="s">
        <v>2062</v>
      </c>
      <c r="E520" s="31" t="s">
        <v>1810</v>
      </c>
      <c r="F520" s="31" t="s">
        <v>2077</v>
      </c>
      <c r="G520" s="44">
        <v>15</v>
      </c>
      <c r="H520" s="44">
        <v>15</v>
      </c>
      <c r="I520" s="23"/>
      <c r="J520" s="20">
        <f t="shared" si="14"/>
        <v>15</v>
      </c>
      <c r="K520" s="20"/>
      <c r="L520" s="54"/>
      <c r="M520" s="29"/>
      <c r="N520" s="48" t="s">
        <v>1093</v>
      </c>
      <c r="O520" s="52" t="s">
        <v>1812</v>
      </c>
      <c r="P520" s="31" t="s">
        <v>66</v>
      </c>
    </row>
    <row r="521" spans="1:16" s="3" customFormat="1" ht="42.75" customHeight="1">
      <c r="A521" s="20">
        <v>516</v>
      </c>
      <c r="B521" s="20" t="s">
        <v>2078</v>
      </c>
      <c r="C521" s="31" t="s">
        <v>519</v>
      </c>
      <c r="D521" s="31" t="s">
        <v>2079</v>
      </c>
      <c r="E521" s="31" t="s">
        <v>1810</v>
      </c>
      <c r="F521" s="31" t="s">
        <v>2080</v>
      </c>
      <c r="G521" s="44">
        <v>15</v>
      </c>
      <c r="H521" s="44">
        <v>15</v>
      </c>
      <c r="I521" s="23"/>
      <c r="J521" s="20">
        <f t="shared" si="14"/>
        <v>15</v>
      </c>
      <c r="K521" s="20"/>
      <c r="L521" s="54"/>
      <c r="M521" s="29"/>
      <c r="N521" s="48" t="s">
        <v>463</v>
      </c>
      <c r="O521" s="52" t="s">
        <v>1812</v>
      </c>
      <c r="P521" s="31" t="s">
        <v>66</v>
      </c>
    </row>
    <row r="522" spans="1:16" s="3" customFormat="1" ht="42.75" customHeight="1">
      <c r="A522" s="20">
        <v>517</v>
      </c>
      <c r="B522" s="20" t="s">
        <v>2081</v>
      </c>
      <c r="C522" s="45" t="s">
        <v>535</v>
      </c>
      <c r="D522" s="31" t="s">
        <v>2082</v>
      </c>
      <c r="E522" s="31" t="s">
        <v>1810</v>
      </c>
      <c r="F522" s="31" t="s">
        <v>2083</v>
      </c>
      <c r="G522" s="44">
        <v>15</v>
      </c>
      <c r="H522" s="44">
        <v>15</v>
      </c>
      <c r="I522" s="23"/>
      <c r="J522" s="20">
        <f t="shared" si="14"/>
        <v>15</v>
      </c>
      <c r="K522" s="20"/>
      <c r="L522" s="54"/>
      <c r="M522" s="29"/>
      <c r="N522" s="48" t="s">
        <v>523</v>
      </c>
      <c r="O522" s="52" t="s">
        <v>1812</v>
      </c>
      <c r="P522" s="31" t="s">
        <v>66</v>
      </c>
    </row>
    <row r="523" spans="1:16" s="3" customFormat="1" ht="42.75" customHeight="1">
      <c r="A523" s="20">
        <v>518</v>
      </c>
      <c r="B523" s="20" t="s">
        <v>2084</v>
      </c>
      <c r="C523" s="45" t="s">
        <v>608</v>
      </c>
      <c r="D523" s="31" t="s">
        <v>2085</v>
      </c>
      <c r="E523" s="31" t="s">
        <v>1810</v>
      </c>
      <c r="F523" s="31" t="s">
        <v>2086</v>
      </c>
      <c r="G523" s="44">
        <v>15</v>
      </c>
      <c r="H523" s="44">
        <v>15</v>
      </c>
      <c r="I523" s="23"/>
      <c r="J523" s="20">
        <f t="shared" si="14"/>
        <v>15</v>
      </c>
      <c r="K523" s="20"/>
      <c r="L523" s="54"/>
      <c r="M523" s="29"/>
      <c r="N523" s="48" t="s">
        <v>523</v>
      </c>
      <c r="O523" s="52" t="s">
        <v>1812</v>
      </c>
      <c r="P523" s="31" t="s">
        <v>66</v>
      </c>
    </row>
    <row r="524" spans="1:16" s="3" customFormat="1" ht="42.75" customHeight="1">
      <c r="A524" s="20">
        <v>519</v>
      </c>
      <c r="B524" s="31" t="s">
        <v>2087</v>
      </c>
      <c r="C524" s="45" t="s">
        <v>574</v>
      </c>
      <c r="D524" s="31" t="s">
        <v>2088</v>
      </c>
      <c r="E524" s="31" t="s">
        <v>1810</v>
      </c>
      <c r="F524" s="31" t="s">
        <v>2089</v>
      </c>
      <c r="G524" s="44">
        <v>15</v>
      </c>
      <c r="H524" s="44">
        <v>15</v>
      </c>
      <c r="I524" s="23"/>
      <c r="J524" s="20">
        <f t="shared" si="14"/>
        <v>15</v>
      </c>
      <c r="K524" s="20"/>
      <c r="L524" s="54"/>
      <c r="M524" s="29"/>
      <c r="N524" s="48" t="s">
        <v>523</v>
      </c>
      <c r="O524" s="52" t="s">
        <v>1812</v>
      </c>
      <c r="P524" s="31" t="s">
        <v>66</v>
      </c>
    </row>
    <row r="525" spans="1:16" s="3" customFormat="1" ht="42.75" customHeight="1">
      <c r="A525" s="20">
        <v>520</v>
      </c>
      <c r="B525" s="31" t="s">
        <v>2090</v>
      </c>
      <c r="C525" s="45" t="s">
        <v>558</v>
      </c>
      <c r="D525" s="31" t="s">
        <v>2091</v>
      </c>
      <c r="E525" s="31" t="s">
        <v>1810</v>
      </c>
      <c r="F525" s="31" t="s">
        <v>2092</v>
      </c>
      <c r="G525" s="44">
        <v>15</v>
      </c>
      <c r="H525" s="44">
        <v>15</v>
      </c>
      <c r="I525" s="23"/>
      <c r="J525" s="20">
        <f t="shared" si="14"/>
        <v>15</v>
      </c>
      <c r="K525" s="77"/>
      <c r="L525" s="54"/>
      <c r="M525" s="29"/>
      <c r="N525" s="48" t="s">
        <v>523</v>
      </c>
      <c r="O525" s="52" t="s">
        <v>1812</v>
      </c>
      <c r="P525" s="31" t="s">
        <v>66</v>
      </c>
    </row>
    <row r="526" spans="1:16" s="4" customFormat="1" ht="42.75" customHeight="1">
      <c r="A526" s="20">
        <v>521</v>
      </c>
      <c r="B526" s="31" t="s">
        <v>2093</v>
      </c>
      <c r="C526" s="31" t="s">
        <v>421</v>
      </c>
      <c r="D526" s="31" t="s">
        <v>2094</v>
      </c>
      <c r="E526" s="31" t="s">
        <v>1821</v>
      </c>
      <c r="F526" s="31" t="s">
        <v>2095</v>
      </c>
      <c r="G526" s="44">
        <v>32.91</v>
      </c>
      <c r="H526" s="44">
        <v>32.91</v>
      </c>
      <c r="I526" s="23"/>
      <c r="J526" s="44">
        <v>32.91</v>
      </c>
      <c r="K526" s="77"/>
      <c r="L526" s="54"/>
      <c r="M526" s="29"/>
      <c r="N526" s="48" t="s">
        <v>365</v>
      </c>
      <c r="O526" s="52" t="s">
        <v>1812</v>
      </c>
      <c r="P526" s="31" t="s">
        <v>66</v>
      </c>
    </row>
    <row r="527" spans="1:16" s="3" customFormat="1" ht="42.75" customHeight="1">
      <c r="A527" s="20">
        <v>522</v>
      </c>
      <c r="B527" s="31" t="s">
        <v>2096</v>
      </c>
      <c r="C527" s="31" t="s">
        <v>2097</v>
      </c>
      <c r="D527" s="31" t="s">
        <v>2098</v>
      </c>
      <c r="E527" s="31" t="s">
        <v>69</v>
      </c>
      <c r="F527" s="31" t="s">
        <v>2099</v>
      </c>
      <c r="G527" s="23">
        <v>8</v>
      </c>
      <c r="H527" s="23">
        <f aca="true" t="shared" si="15" ref="H527:H546">G527</f>
        <v>8</v>
      </c>
      <c r="I527" s="23">
        <f aca="true" t="shared" si="16" ref="I527:I545">H527</f>
        <v>8</v>
      </c>
      <c r="J527" s="23"/>
      <c r="K527" s="23"/>
      <c r="L527" s="28"/>
      <c r="M527" s="29"/>
      <c r="N527" s="20" t="s">
        <v>61</v>
      </c>
      <c r="O527" s="20" t="s">
        <v>2100</v>
      </c>
      <c r="P527" s="31" t="s">
        <v>66</v>
      </c>
    </row>
    <row r="528" spans="1:16" s="3" customFormat="1" ht="61.5" customHeight="1">
      <c r="A528" s="20">
        <v>523</v>
      </c>
      <c r="B528" s="31" t="s">
        <v>2101</v>
      </c>
      <c r="C528" s="31" t="s">
        <v>2102</v>
      </c>
      <c r="D528" s="31" t="s">
        <v>2103</v>
      </c>
      <c r="E528" s="31" t="s">
        <v>69</v>
      </c>
      <c r="F528" s="31" t="s">
        <v>2104</v>
      </c>
      <c r="G528" s="23">
        <v>30</v>
      </c>
      <c r="H528" s="23">
        <f t="shared" si="15"/>
        <v>30</v>
      </c>
      <c r="I528" s="23">
        <f t="shared" si="16"/>
        <v>30</v>
      </c>
      <c r="J528" s="23"/>
      <c r="K528" s="23"/>
      <c r="L528" s="28"/>
      <c r="M528" s="29"/>
      <c r="N528" s="20" t="s">
        <v>80</v>
      </c>
      <c r="O528" s="20" t="s">
        <v>2100</v>
      </c>
      <c r="P528" s="31" t="s">
        <v>66</v>
      </c>
    </row>
    <row r="529" spans="1:16" s="3" customFormat="1" ht="42.75" customHeight="1">
      <c r="A529" s="20">
        <v>524</v>
      </c>
      <c r="B529" s="31" t="s">
        <v>2105</v>
      </c>
      <c r="C529" s="31" t="s">
        <v>2106</v>
      </c>
      <c r="D529" s="31" t="s">
        <v>2107</v>
      </c>
      <c r="E529" s="31" t="s">
        <v>69</v>
      </c>
      <c r="F529" s="31" t="s">
        <v>2108</v>
      </c>
      <c r="G529" s="23">
        <v>15</v>
      </c>
      <c r="H529" s="23">
        <f t="shared" si="15"/>
        <v>15</v>
      </c>
      <c r="I529" s="23">
        <f t="shared" si="16"/>
        <v>15</v>
      </c>
      <c r="J529" s="23"/>
      <c r="K529" s="23"/>
      <c r="L529" s="28"/>
      <c r="M529" s="29"/>
      <c r="N529" s="20" t="s">
        <v>116</v>
      </c>
      <c r="O529" s="20" t="s">
        <v>2100</v>
      </c>
      <c r="P529" s="31" t="s">
        <v>66</v>
      </c>
    </row>
    <row r="530" spans="1:16" s="3" customFormat="1" ht="42.75" customHeight="1">
      <c r="A530" s="20">
        <v>525</v>
      </c>
      <c r="B530" s="31" t="s">
        <v>2109</v>
      </c>
      <c r="C530" s="31" t="s">
        <v>2110</v>
      </c>
      <c r="D530" s="31" t="s">
        <v>2111</v>
      </c>
      <c r="E530" s="31" t="s">
        <v>69</v>
      </c>
      <c r="F530" s="31" t="s">
        <v>2112</v>
      </c>
      <c r="G530" s="23">
        <v>116</v>
      </c>
      <c r="H530" s="23">
        <f t="shared" si="15"/>
        <v>116</v>
      </c>
      <c r="I530" s="23">
        <f t="shared" si="16"/>
        <v>116</v>
      </c>
      <c r="J530" s="23"/>
      <c r="K530" s="23"/>
      <c r="L530" s="28"/>
      <c r="M530" s="29"/>
      <c r="N530" s="20" t="s">
        <v>149</v>
      </c>
      <c r="O530" s="20" t="s">
        <v>2100</v>
      </c>
      <c r="P530" s="31" t="s">
        <v>66</v>
      </c>
    </row>
    <row r="531" spans="1:16" s="3" customFormat="1" ht="42.75" customHeight="1">
      <c r="A531" s="20">
        <v>526</v>
      </c>
      <c r="B531" s="31" t="s">
        <v>2113</v>
      </c>
      <c r="C531" s="31" t="s">
        <v>2114</v>
      </c>
      <c r="D531" s="31" t="s">
        <v>2115</v>
      </c>
      <c r="E531" s="31" t="s">
        <v>69</v>
      </c>
      <c r="F531" s="31" t="s">
        <v>2116</v>
      </c>
      <c r="G531" s="23">
        <v>20</v>
      </c>
      <c r="H531" s="23">
        <f t="shared" si="15"/>
        <v>20</v>
      </c>
      <c r="I531" s="23">
        <f t="shared" si="16"/>
        <v>20</v>
      </c>
      <c r="J531" s="23"/>
      <c r="K531" s="23"/>
      <c r="L531" s="28"/>
      <c r="M531" s="29"/>
      <c r="N531" s="20" t="s">
        <v>273</v>
      </c>
      <c r="O531" s="20" t="s">
        <v>2100</v>
      </c>
      <c r="P531" s="31" t="s">
        <v>66</v>
      </c>
    </row>
    <row r="532" spans="1:16" s="3" customFormat="1" ht="42.75" customHeight="1">
      <c r="A532" s="20">
        <v>527</v>
      </c>
      <c r="B532" s="31" t="s">
        <v>2117</v>
      </c>
      <c r="C532" s="31" t="s">
        <v>2118</v>
      </c>
      <c r="D532" s="31" t="s">
        <v>2119</v>
      </c>
      <c r="E532" s="31" t="s">
        <v>69</v>
      </c>
      <c r="F532" s="31" t="s">
        <v>2120</v>
      </c>
      <c r="G532" s="23">
        <v>60</v>
      </c>
      <c r="H532" s="23">
        <f t="shared" si="15"/>
        <v>60</v>
      </c>
      <c r="I532" s="23">
        <f t="shared" si="16"/>
        <v>60</v>
      </c>
      <c r="J532" s="23"/>
      <c r="K532" s="23"/>
      <c r="L532" s="28"/>
      <c r="M532" s="29"/>
      <c r="N532" s="20" t="s">
        <v>365</v>
      </c>
      <c r="O532" s="20" t="s">
        <v>2100</v>
      </c>
      <c r="P532" s="31" t="s">
        <v>66</v>
      </c>
    </row>
    <row r="533" spans="1:16" s="3" customFormat="1" ht="42.75" customHeight="1">
      <c r="A533" s="20">
        <v>528</v>
      </c>
      <c r="B533" s="31" t="s">
        <v>2121</v>
      </c>
      <c r="C533" s="31" t="s">
        <v>2122</v>
      </c>
      <c r="D533" s="31" t="s">
        <v>2123</v>
      </c>
      <c r="E533" s="31" t="s">
        <v>69</v>
      </c>
      <c r="F533" s="31" t="s">
        <v>2124</v>
      </c>
      <c r="G533" s="23">
        <v>28</v>
      </c>
      <c r="H533" s="23">
        <f t="shared" si="15"/>
        <v>28</v>
      </c>
      <c r="I533" s="23">
        <f t="shared" si="16"/>
        <v>28</v>
      </c>
      <c r="J533" s="23"/>
      <c r="K533" s="23"/>
      <c r="L533" s="28"/>
      <c r="M533" s="29"/>
      <c r="N533" s="20" t="s">
        <v>425</v>
      </c>
      <c r="O533" s="20" t="s">
        <v>2100</v>
      </c>
      <c r="P533" s="31" t="s">
        <v>66</v>
      </c>
    </row>
    <row r="534" spans="1:16" s="3" customFormat="1" ht="42.75" customHeight="1">
      <c r="A534" s="20">
        <v>529</v>
      </c>
      <c r="B534" s="31" t="s">
        <v>2125</v>
      </c>
      <c r="C534" s="31" t="s">
        <v>2126</v>
      </c>
      <c r="D534" s="31" t="s">
        <v>2127</v>
      </c>
      <c r="E534" s="31" t="s">
        <v>69</v>
      </c>
      <c r="F534" s="31" t="s">
        <v>2128</v>
      </c>
      <c r="G534" s="23">
        <v>42</v>
      </c>
      <c r="H534" s="23">
        <f t="shared" si="15"/>
        <v>42</v>
      </c>
      <c r="I534" s="23">
        <f t="shared" si="16"/>
        <v>42</v>
      </c>
      <c r="J534" s="23"/>
      <c r="K534" s="23"/>
      <c r="L534" s="28"/>
      <c r="M534" s="29"/>
      <c r="N534" s="20" t="s">
        <v>463</v>
      </c>
      <c r="O534" s="20" t="s">
        <v>2100</v>
      </c>
      <c r="P534" s="31" t="s">
        <v>66</v>
      </c>
    </row>
    <row r="535" spans="1:16" s="3" customFormat="1" ht="42.75" customHeight="1">
      <c r="A535" s="20">
        <v>530</v>
      </c>
      <c r="B535" s="31" t="s">
        <v>2129</v>
      </c>
      <c r="C535" s="31" t="s">
        <v>2130</v>
      </c>
      <c r="D535" s="31" t="s">
        <v>2131</v>
      </c>
      <c r="E535" s="31" t="s">
        <v>69</v>
      </c>
      <c r="F535" s="31" t="s">
        <v>2132</v>
      </c>
      <c r="G535" s="23">
        <v>62</v>
      </c>
      <c r="H535" s="23">
        <f t="shared" si="15"/>
        <v>62</v>
      </c>
      <c r="I535" s="23">
        <f t="shared" si="16"/>
        <v>62</v>
      </c>
      <c r="J535" s="23"/>
      <c r="K535" s="23"/>
      <c r="L535" s="28"/>
      <c r="M535" s="29"/>
      <c r="N535" s="20" t="s">
        <v>523</v>
      </c>
      <c r="O535" s="20" t="s">
        <v>2100</v>
      </c>
      <c r="P535" s="31" t="s">
        <v>66</v>
      </c>
    </row>
    <row r="536" spans="1:16" s="3" customFormat="1" ht="42.75" customHeight="1">
      <c r="A536" s="20">
        <v>531</v>
      </c>
      <c r="B536" s="31" t="s">
        <v>2133</v>
      </c>
      <c r="C536" s="31" t="s">
        <v>2134</v>
      </c>
      <c r="D536" s="31" t="s">
        <v>2135</v>
      </c>
      <c r="E536" s="31" t="s">
        <v>69</v>
      </c>
      <c r="F536" s="31" t="s">
        <v>2136</v>
      </c>
      <c r="G536" s="23">
        <v>66</v>
      </c>
      <c r="H536" s="23">
        <f t="shared" si="15"/>
        <v>66</v>
      </c>
      <c r="I536" s="23">
        <f t="shared" si="16"/>
        <v>66</v>
      </c>
      <c r="J536" s="23"/>
      <c r="K536" s="23"/>
      <c r="L536" s="28"/>
      <c r="M536" s="29"/>
      <c r="N536" s="20" t="s">
        <v>611</v>
      </c>
      <c r="O536" s="20" t="s">
        <v>2100</v>
      </c>
      <c r="P536" s="31" t="s">
        <v>66</v>
      </c>
    </row>
    <row r="537" spans="1:16" s="3" customFormat="1" ht="42.75" customHeight="1">
      <c r="A537" s="20">
        <v>532</v>
      </c>
      <c r="B537" s="31" t="s">
        <v>2137</v>
      </c>
      <c r="C537" s="31" t="s">
        <v>2138</v>
      </c>
      <c r="D537" s="31" t="s">
        <v>2139</v>
      </c>
      <c r="E537" s="31" t="s">
        <v>69</v>
      </c>
      <c r="F537" s="31" t="s">
        <v>2140</v>
      </c>
      <c r="G537" s="23">
        <v>20</v>
      </c>
      <c r="H537" s="23">
        <f t="shared" si="15"/>
        <v>20</v>
      </c>
      <c r="I537" s="23">
        <f t="shared" si="16"/>
        <v>20</v>
      </c>
      <c r="J537" s="23"/>
      <c r="K537" s="23"/>
      <c r="L537" s="28"/>
      <c r="M537" s="29"/>
      <c r="N537" s="20" t="s">
        <v>662</v>
      </c>
      <c r="O537" s="20" t="s">
        <v>2100</v>
      </c>
      <c r="P537" s="31" t="s">
        <v>66</v>
      </c>
    </row>
    <row r="538" spans="1:16" s="3" customFormat="1" ht="42.75" customHeight="1">
      <c r="A538" s="20">
        <v>533</v>
      </c>
      <c r="B538" s="31" t="s">
        <v>2141</v>
      </c>
      <c r="C538" s="31" t="s">
        <v>2142</v>
      </c>
      <c r="D538" s="31" t="s">
        <v>2143</v>
      </c>
      <c r="E538" s="31" t="s">
        <v>69</v>
      </c>
      <c r="F538" s="31" t="s">
        <v>2144</v>
      </c>
      <c r="G538" s="23">
        <v>65</v>
      </c>
      <c r="H538" s="23">
        <f t="shared" si="15"/>
        <v>65</v>
      </c>
      <c r="I538" s="23">
        <f t="shared" si="16"/>
        <v>65</v>
      </c>
      <c r="J538" s="23"/>
      <c r="K538" s="23"/>
      <c r="L538" s="28"/>
      <c r="M538" s="29"/>
      <c r="N538" s="20" t="s">
        <v>684</v>
      </c>
      <c r="O538" s="20" t="s">
        <v>2100</v>
      </c>
      <c r="P538" s="31" t="s">
        <v>66</v>
      </c>
    </row>
    <row r="539" spans="1:16" s="3" customFormat="1" ht="42.75" customHeight="1">
      <c r="A539" s="20">
        <v>534</v>
      </c>
      <c r="B539" s="31" t="s">
        <v>2145</v>
      </c>
      <c r="C539" s="31" t="s">
        <v>2146</v>
      </c>
      <c r="D539" s="31" t="s">
        <v>2147</v>
      </c>
      <c r="E539" s="31" t="s">
        <v>69</v>
      </c>
      <c r="F539" s="31" t="s">
        <v>2148</v>
      </c>
      <c r="G539" s="23">
        <v>25</v>
      </c>
      <c r="H539" s="23">
        <f t="shared" si="15"/>
        <v>25</v>
      </c>
      <c r="I539" s="23">
        <f t="shared" si="16"/>
        <v>25</v>
      </c>
      <c r="J539" s="23"/>
      <c r="K539" s="23"/>
      <c r="L539" s="28"/>
      <c r="M539" s="29"/>
      <c r="N539" s="20" t="s">
        <v>762</v>
      </c>
      <c r="O539" s="20" t="s">
        <v>2100</v>
      </c>
      <c r="P539" s="31" t="s">
        <v>66</v>
      </c>
    </row>
    <row r="540" spans="1:16" s="3" customFormat="1" ht="42.75" customHeight="1">
      <c r="A540" s="20">
        <v>535</v>
      </c>
      <c r="B540" s="31" t="s">
        <v>2149</v>
      </c>
      <c r="C540" s="31" t="s">
        <v>2150</v>
      </c>
      <c r="D540" s="31" t="s">
        <v>2151</v>
      </c>
      <c r="E540" s="31" t="s">
        <v>69</v>
      </c>
      <c r="F540" s="31" t="s">
        <v>2152</v>
      </c>
      <c r="G540" s="23">
        <v>50</v>
      </c>
      <c r="H540" s="23">
        <f t="shared" si="15"/>
        <v>50</v>
      </c>
      <c r="I540" s="23">
        <f t="shared" si="16"/>
        <v>50</v>
      </c>
      <c r="J540" s="23"/>
      <c r="K540" s="23"/>
      <c r="L540" s="28"/>
      <c r="M540" s="29"/>
      <c r="N540" s="20" t="s">
        <v>830</v>
      </c>
      <c r="O540" s="20" t="s">
        <v>2100</v>
      </c>
      <c r="P540" s="31" t="s">
        <v>66</v>
      </c>
    </row>
    <row r="541" spans="1:16" s="3" customFormat="1" ht="42.75" customHeight="1">
      <c r="A541" s="20">
        <v>536</v>
      </c>
      <c r="B541" s="31" t="s">
        <v>2153</v>
      </c>
      <c r="C541" s="31" t="s">
        <v>2154</v>
      </c>
      <c r="D541" s="31" t="s">
        <v>2155</v>
      </c>
      <c r="E541" s="31" t="s">
        <v>69</v>
      </c>
      <c r="F541" s="31" t="s">
        <v>2156</v>
      </c>
      <c r="G541" s="23">
        <v>60</v>
      </c>
      <c r="H541" s="23">
        <f t="shared" si="15"/>
        <v>60</v>
      </c>
      <c r="I541" s="23">
        <f t="shared" si="16"/>
        <v>60</v>
      </c>
      <c r="J541" s="23"/>
      <c r="K541" s="23"/>
      <c r="L541" s="28"/>
      <c r="M541" s="29"/>
      <c r="N541" s="20" t="s">
        <v>870</v>
      </c>
      <c r="O541" s="20" t="s">
        <v>2100</v>
      </c>
      <c r="P541" s="31" t="s">
        <v>66</v>
      </c>
    </row>
    <row r="542" spans="1:16" s="3" customFormat="1" ht="42.75" customHeight="1">
      <c r="A542" s="20">
        <v>537</v>
      </c>
      <c r="B542" s="31" t="s">
        <v>2157</v>
      </c>
      <c r="C542" s="31" t="s">
        <v>2158</v>
      </c>
      <c r="D542" s="31" t="s">
        <v>2159</v>
      </c>
      <c r="E542" s="31" t="s">
        <v>69</v>
      </c>
      <c r="F542" s="31" t="s">
        <v>2160</v>
      </c>
      <c r="G542" s="23">
        <v>25</v>
      </c>
      <c r="H542" s="23">
        <f t="shared" si="15"/>
        <v>25</v>
      </c>
      <c r="I542" s="23">
        <f t="shared" si="16"/>
        <v>25</v>
      </c>
      <c r="J542" s="23"/>
      <c r="K542" s="23"/>
      <c r="L542" s="28"/>
      <c r="M542" s="29"/>
      <c r="N542" s="20" t="s">
        <v>978</v>
      </c>
      <c r="O542" s="20" t="s">
        <v>2100</v>
      </c>
      <c r="P542" s="31" t="s">
        <v>66</v>
      </c>
    </row>
    <row r="543" spans="1:16" s="3" customFormat="1" ht="42.75" customHeight="1">
      <c r="A543" s="20">
        <v>538</v>
      </c>
      <c r="B543" s="31" t="s">
        <v>2161</v>
      </c>
      <c r="C543" s="31" t="s">
        <v>1025</v>
      </c>
      <c r="D543" s="31" t="s">
        <v>2162</v>
      </c>
      <c r="E543" s="31" t="s">
        <v>63</v>
      </c>
      <c r="F543" s="31" t="s">
        <v>2163</v>
      </c>
      <c r="G543" s="23">
        <v>26</v>
      </c>
      <c r="H543" s="23">
        <f t="shared" si="15"/>
        <v>26</v>
      </c>
      <c r="I543" s="23">
        <f t="shared" si="16"/>
        <v>26</v>
      </c>
      <c r="J543" s="20"/>
      <c r="K543" s="20"/>
      <c r="L543" s="28"/>
      <c r="M543" s="29"/>
      <c r="N543" s="20" t="s">
        <v>1025</v>
      </c>
      <c r="O543" s="20" t="s">
        <v>2100</v>
      </c>
      <c r="P543" s="31" t="s">
        <v>66</v>
      </c>
    </row>
    <row r="544" spans="1:16" s="3" customFormat="1" ht="42.75" customHeight="1">
      <c r="A544" s="20">
        <v>539</v>
      </c>
      <c r="B544" s="31" t="s">
        <v>2164</v>
      </c>
      <c r="C544" s="31" t="s">
        <v>2165</v>
      </c>
      <c r="D544" s="31" t="s">
        <v>2162</v>
      </c>
      <c r="E544" s="31" t="s">
        <v>69</v>
      </c>
      <c r="F544" s="31" t="s">
        <v>2163</v>
      </c>
      <c r="G544" s="23">
        <v>55</v>
      </c>
      <c r="H544" s="23">
        <f t="shared" si="15"/>
        <v>55</v>
      </c>
      <c r="I544" s="23">
        <f t="shared" si="16"/>
        <v>55</v>
      </c>
      <c r="J544" s="23"/>
      <c r="K544" s="23"/>
      <c r="L544" s="28"/>
      <c r="M544" s="29"/>
      <c r="N544" s="20" t="s">
        <v>1025</v>
      </c>
      <c r="O544" s="20" t="s">
        <v>2100</v>
      </c>
      <c r="P544" s="31" t="s">
        <v>66</v>
      </c>
    </row>
    <row r="545" spans="1:16" s="3" customFormat="1" ht="42.75" customHeight="1">
      <c r="A545" s="20">
        <v>540</v>
      </c>
      <c r="B545" s="31" t="s">
        <v>2166</v>
      </c>
      <c r="C545" s="31" t="s">
        <v>2167</v>
      </c>
      <c r="D545" s="31" t="s">
        <v>2168</v>
      </c>
      <c r="E545" s="31" t="s">
        <v>69</v>
      </c>
      <c r="F545" s="31" t="s">
        <v>2169</v>
      </c>
      <c r="G545" s="23">
        <v>45</v>
      </c>
      <c r="H545" s="23">
        <f t="shared" si="15"/>
        <v>45</v>
      </c>
      <c r="I545" s="23">
        <f t="shared" si="16"/>
        <v>45</v>
      </c>
      <c r="J545" s="23"/>
      <c r="K545" s="23"/>
      <c r="L545" s="28"/>
      <c r="M545" s="29"/>
      <c r="N545" s="20" t="s">
        <v>1093</v>
      </c>
      <c r="O545" s="20" t="s">
        <v>2100</v>
      </c>
      <c r="P545" s="31" t="s">
        <v>66</v>
      </c>
    </row>
    <row r="546" spans="1:16" s="3" customFormat="1" ht="153.75" customHeight="1">
      <c r="A546" s="20">
        <v>541</v>
      </c>
      <c r="B546" s="31" t="s">
        <v>2170</v>
      </c>
      <c r="C546" s="31" t="s">
        <v>2171</v>
      </c>
      <c r="D546" s="31" t="s">
        <v>2172</v>
      </c>
      <c r="E546" s="31" t="s">
        <v>1810</v>
      </c>
      <c r="F546" s="31" t="s">
        <v>2173</v>
      </c>
      <c r="G546" s="28">
        <v>2394</v>
      </c>
      <c r="H546" s="28">
        <f t="shared" si="15"/>
        <v>2394</v>
      </c>
      <c r="I546" s="23">
        <v>1585.4</v>
      </c>
      <c r="J546" s="28">
        <v>11.0899999999999</v>
      </c>
      <c r="K546" s="23">
        <f>H546-I546-J546-L546</f>
        <v>63.99917600000049</v>
      </c>
      <c r="L546" s="78">
        <v>733.5108239999995</v>
      </c>
      <c r="M546" s="79"/>
      <c r="N546" s="20" t="s">
        <v>2174</v>
      </c>
      <c r="O546" s="20" t="s">
        <v>1812</v>
      </c>
      <c r="P546" s="31" t="s">
        <v>66</v>
      </c>
    </row>
    <row r="547" spans="1:16" s="3" customFormat="1" ht="226.5" customHeight="1">
      <c r="A547" s="20">
        <v>542</v>
      </c>
      <c r="B547" s="31" t="s">
        <v>2175</v>
      </c>
      <c r="C547" s="31" t="s">
        <v>2176</v>
      </c>
      <c r="D547" s="31" t="s">
        <v>2177</v>
      </c>
      <c r="E547" s="31" t="s">
        <v>1810</v>
      </c>
      <c r="F547" s="31" t="s">
        <v>2178</v>
      </c>
      <c r="G547" s="28">
        <v>1700</v>
      </c>
      <c r="H547" s="28">
        <v>1700</v>
      </c>
      <c r="I547" s="28">
        <f>H547-J547</f>
        <v>628.8</v>
      </c>
      <c r="J547" s="28">
        <v>1071.2</v>
      </c>
      <c r="K547" s="23"/>
      <c r="L547" s="28"/>
      <c r="M547" s="79"/>
      <c r="N547" s="20" t="s">
        <v>2174</v>
      </c>
      <c r="O547" s="20" t="s">
        <v>1812</v>
      </c>
      <c r="P547" s="31" t="s">
        <v>66</v>
      </c>
    </row>
    <row r="548" spans="1:16" s="3" customFormat="1" ht="42.75" customHeight="1">
      <c r="A548" s="20">
        <v>543</v>
      </c>
      <c r="B548" s="45" t="s">
        <v>2179</v>
      </c>
      <c r="C548" s="45" t="s">
        <v>2180</v>
      </c>
      <c r="D548" s="31" t="s">
        <v>2181</v>
      </c>
      <c r="E548" s="58" t="s">
        <v>1810</v>
      </c>
      <c r="F548" s="59" t="s">
        <v>2182</v>
      </c>
      <c r="G548" s="60">
        <v>390</v>
      </c>
      <c r="H548" s="23">
        <v>300</v>
      </c>
      <c r="I548" s="23">
        <v>300</v>
      </c>
      <c r="J548" s="45"/>
      <c r="K548" s="45"/>
      <c r="L548" s="45"/>
      <c r="M548" s="79">
        <v>90</v>
      </c>
      <c r="N548" s="45" t="s">
        <v>2183</v>
      </c>
      <c r="O548" s="45" t="s">
        <v>1812</v>
      </c>
      <c r="P548" s="31" t="s">
        <v>66</v>
      </c>
    </row>
    <row r="549" spans="1:16" s="3" customFormat="1" ht="42.75" customHeight="1">
      <c r="A549" s="20">
        <v>544</v>
      </c>
      <c r="B549" s="20" t="s">
        <v>2184</v>
      </c>
      <c r="C549" s="20" t="s">
        <v>76</v>
      </c>
      <c r="D549" s="21" t="s">
        <v>2185</v>
      </c>
      <c r="E549" s="20" t="s">
        <v>1810</v>
      </c>
      <c r="F549" s="61" t="s">
        <v>2186</v>
      </c>
      <c r="G549" s="23">
        <v>23</v>
      </c>
      <c r="H549" s="23">
        <f aca="true" t="shared" si="17" ref="H548:H568">G549</f>
        <v>23</v>
      </c>
      <c r="I549" s="23">
        <f aca="true" t="shared" si="18" ref="I549:I568">H549</f>
        <v>23</v>
      </c>
      <c r="J549" s="53"/>
      <c r="K549" s="53"/>
      <c r="L549" s="28"/>
      <c r="M549" s="79"/>
      <c r="N549" s="20" t="s">
        <v>61</v>
      </c>
      <c r="O549" s="20" t="s">
        <v>1812</v>
      </c>
      <c r="P549" s="31" t="s">
        <v>66</v>
      </c>
    </row>
    <row r="550" spans="1:16" s="3" customFormat="1" ht="58.5" customHeight="1">
      <c r="A550" s="20">
        <v>545</v>
      </c>
      <c r="B550" s="20" t="s">
        <v>2187</v>
      </c>
      <c r="C550" s="20" t="s">
        <v>554</v>
      </c>
      <c r="D550" s="21" t="s">
        <v>2188</v>
      </c>
      <c r="E550" s="20" t="s">
        <v>1810</v>
      </c>
      <c r="F550" s="22" t="s">
        <v>2189</v>
      </c>
      <c r="G550" s="23">
        <v>97.3</v>
      </c>
      <c r="H550" s="23">
        <f t="shared" si="17"/>
        <v>97.3</v>
      </c>
      <c r="I550" s="23">
        <f t="shared" si="18"/>
        <v>97.3</v>
      </c>
      <c r="J550" s="53"/>
      <c r="K550" s="53"/>
      <c r="L550" s="28"/>
      <c r="M550" s="79"/>
      <c r="N550" s="20" t="s">
        <v>523</v>
      </c>
      <c r="O550" s="20" t="s">
        <v>1812</v>
      </c>
      <c r="P550" s="31" t="s">
        <v>66</v>
      </c>
    </row>
    <row r="551" spans="1:16" s="3" customFormat="1" ht="42.75" customHeight="1">
      <c r="A551" s="20">
        <v>546</v>
      </c>
      <c r="B551" s="20" t="s">
        <v>2190</v>
      </c>
      <c r="C551" s="20" t="s">
        <v>594</v>
      </c>
      <c r="D551" s="21" t="s">
        <v>2191</v>
      </c>
      <c r="E551" s="20" t="s">
        <v>1810</v>
      </c>
      <c r="F551" s="22" t="s">
        <v>2192</v>
      </c>
      <c r="G551" s="23">
        <v>29</v>
      </c>
      <c r="H551" s="23">
        <f t="shared" si="17"/>
        <v>29</v>
      </c>
      <c r="I551" s="23">
        <f t="shared" si="18"/>
        <v>29</v>
      </c>
      <c r="J551" s="53"/>
      <c r="K551" s="53"/>
      <c r="L551" s="28"/>
      <c r="M551" s="79"/>
      <c r="N551" s="20" t="s">
        <v>523</v>
      </c>
      <c r="O551" s="20" t="s">
        <v>1812</v>
      </c>
      <c r="P551" s="31" t="s">
        <v>66</v>
      </c>
    </row>
    <row r="552" spans="1:16" s="3" customFormat="1" ht="42.75" customHeight="1">
      <c r="A552" s="20">
        <v>547</v>
      </c>
      <c r="B552" s="20" t="s">
        <v>2193</v>
      </c>
      <c r="C552" s="20" t="s">
        <v>88</v>
      </c>
      <c r="D552" s="21" t="s">
        <v>2194</v>
      </c>
      <c r="E552" s="58" t="s">
        <v>1810</v>
      </c>
      <c r="F552" s="22" t="s">
        <v>2195</v>
      </c>
      <c r="G552" s="23">
        <v>39.8</v>
      </c>
      <c r="H552" s="23">
        <f t="shared" si="17"/>
        <v>39.8</v>
      </c>
      <c r="I552" s="23">
        <f t="shared" si="18"/>
        <v>39.8</v>
      </c>
      <c r="J552" s="53"/>
      <c r="K552" s="53"/>
      <c r="L552" s="28"/>
      <c r="M552" s="79"/>
      <c r="N552" s="80" t="s">
        <v>2196</v>
      </c>
      <c r="O552" s="45" t="s">
        <v>1812</v>
      </c>
      <c r="P552" s="31" t="s">
        <v>66</v>
      </c>
    </row>
    <row r="553" spans="1:16" s="3" customFormat="1" ht="42.75" customHeight="1">
      <c r="A553" s="20">
        <v>548</v>
      </c>
      <c r="B553" s="20" t="s">
        <v>2197</v>
      </c>
      <c r="C553" s="20" t="s">
        <v>96</v>
      </c>
      <c r="D553" s="21" t="s">
        <v>2198</v>
      </c>
      <c r="E553" s="58" t="s">
        <v>1810</v>
      </c>
      <c r="F553" s="22" t="s">
        <v>2199</v>
      </c>
      <c r="G553" s="23">
        <v>7.7</v>
      </c>
      <c r="H553" s="23">
        <f t="shared" si="17"/>
        <v>7.7</v>
      </c>
      <c r="I553" s="23">
        <f t="shared" si="18"/>
        <v>7.7</v>
      </c>
      <c r="J553" s="53"/>
      <c r="K553" s="53"/>
      <c r="L553" s="28"/>
      <c r="M553" s="79"/>
      <c r="N553" s="80" t="s">
        <v>2196</v>
      </c>
      <c r="O553" s="45" t="s">
        <v>1812</v>
      </c>
      <c r="P553" s="31" t="s">
        <v>66</v>
      </c>
    </row>
    <row r="554" spans="1:16" s="3" customFormat="1" ht="42.75" customHeight="1">
      <c r="A554" s="20">
        <v>549</v>
      </c>
      <c r="B554" s="20" t="s">
        <v>2200</v>
      </c>
      <c r="C554" s="20" t="s">
        <v>104</v>
      </c>
      <c r="D554" s="21" t="s">
        <v>2201</v>
      </c>
      <c r="E554" s="58" t="s">
        <v>1810</v>
      </c>
      <c r="F554" s="22" t="s">
        <v>2202</v>
      </c>
      <c r="G554" s="23">
        <v>10</v>
      </c>
      <c r="H554" s="23">
        <f t="shared" si="17"/>
        <v>10</v>
      </c>
      <c r="I554" s="23">
        <f t="shared" si="18"/>
        <v>10</v>
      </c>
      <c r="J554" s="53"/>
      <c r="K554" s="53"/>
      <c r="L554" s="28"/>
      <c r="M554" s="79"/>
      <c r="N554" s="20" t="s">
        <v>80</v>
      </c>
      <c r="O554" s="45" t="s">
        <v>1812</v>
      </c>
      <c r="P554" s="31" t="s">
        <v>66</v>
      </c>
    </row>
    <row r="555" spans="1:16" s="3" customFormat="1" ht="42.75" customHeight="1">
      <c r="A555" s="20">
        <v>550</v>
      </c>
      <c r="B555" s="20" t="s">
        <v>2203</v>
      </c>
      <c r="C555" s="20" t="s">
        <v>104</v>
      </c>
      <c r="D555" s="21" t="s">
        <v>2204</v>
      </c>
      <c r="E555" s="58" t="s">
        <v>1810</v>
      </c>
      <c r="F555" s="22" t="s">
        <v>2205</v>
      </c>
      <c r="G555" s="23">
        <v>15.5</v>
      </c>
      <c r="H555" s="23">
        <f t="shared" si="17"/>
        <v>15.5</v>
      </c>
      <c r="I555" s="23">
        <f t="shared" si="18"/>
        <v>15.5</v>
      </c>
      <c r="J555" s="53"/>
      <c r="K555" s="53"/>
      <c r="L555" s="28"/>
      <c r="M555" s="79"/>
      <c r="N555" s="80" t="s">
        <v>2196</v>
      </c>
      <c r="O555" s="45" t="s">
        <v>1812</v>
      </c>
      <c r="P555" s="31" t="s">
        <v>66</v>
      </c>
    </row>
    <row r="556" spans="1:16" s="3" customFormat="1" ht="42.75" customHeight="1">
      <c r="A556" s="20">
        <v>551</v>
      </c>
      <c r="B556" s="20" t="s">
        <v>2206</v>
      </c>
      <c r="C556" s="20" t="s">
        <v>108</v>
      </c>
      <c r="D556" s="21" t="s">
        <v>2207</v>
      </c>
      <c r="E556" s="58" t="s">
        <v>1810</v>
      </c>
      <c r="F556" s="22" t="s">
        <v>2208</v>
      </c>
      <c r="G556" s="23">
        <v>10</v>
      </c>
      <c r="H556" s="23">
        <f t="shared" si="17"/>
        <v>10</v>
      </c>
      <c r="I556" s="23">
        <f t="shared" si="18"/>
        <v>10</v>
      </c>
      <c r="J556" s="53"/>
      <c r="K556" s="53"/>
      <c r="L556" s="28"/>
      <c r="M556" s="79"/>
      <c r="N556" s="20" t="s">
        <v>80</v>
      </c>
      <c r="O556" s="45" t="s">
        <v>1812</v>
      </c>
      <c r="P556" s="31" t="s">
        <v>66</v>
      </c>
    </row>
    <row r="557" spans="1:16" s="3" customFormat="1" ht="42.75" customHeight="1">
      <c r="A557" s="20">
        <v>552</v>
      </c>
      <c r="B557" s="20" t="s">
        <v>2209</v>
      </c>
      <c r="C557" s="20" t="s">
        <v>124</v>
      </c>
      <c r="D557" s="21" t="s">
        <v>2210</v>
      </c>
      <c r="E557" s="58" t="s">
        <v>1810</v>
      </c>
      <c r="F557" s="22" t="s">
        <v>2211</v>
      </c>
      <c r="G557" s="23">
        <v>14.5</v>
      </c>
      <c r="H557" s="23">
        <f t="shared" si="17"/>
        <v>14.5</v>
      </c>
      <c r="I557" s="23">
        <f t="shared" si="18"/>
        <v>14.5</v>
      </c>
      <c r="J557" s="53"/>
      <c r="K557" s="53"/>
      <c r="L557" s="28"/>
      <c r="M557" s="79"/>
      <c r="N557" s="20" t="s">
        <v>116</v>
      </c>
      <c r="O557" s="45" t="s">
        <v>1812</v>
      </c>
      <c r="P557" s="31" t="s">
        <v>66</v>
      </c>
    </row>
    <row r="558" spans="1:16" s="3" customFormat="1" ht="42.75" customHeight="1">
      <c r="A558" s="20">
        <v>553</v>
      </c>
      <c r="B558" s="20" t="s">
        <v>2212</v>
      </c>
      <c r="C558" s="20" t="s">
        <v>161</v>
      </c>
      <c r="D558" s="21" t="s">
        <v>2213</v>
      </c>
      <c r="E558" s="58" t="s">
        <v>1810</v>
      </c>
      <c r="F558" s="22" t="s">
        <v>2214</v>
      </c>
      <c r="G558" s="23">
        <v>9</v>
      </c>
      <c r="H558" s="23">
        <f t="shared" si="17"/>
        <v>9</v>
      </c>
      <c r="I558" s="23">
        <f t="shared" si="18"/>
        <v>9</v>
      </c>
      <c r="J558" s="53"/>
      <c r="K558" s="53"/>
      <c r="L558" s="28"/>
      <c r="M558" s="79"/>
      <c r="N558" s="20" t="s">
        <v>116</v>
      </c>
      <c r="O558" s="45" t="s">
        <v>1812</v>
      </c>
      <c r="P558" s="31" t="s">
        <v>66</v>
      </c>
    </row>
    <row r="559" spans="1:16" s="3" customFormat="1" ht="42.75" customHeight="1">
      <c r="A559" s="20">
        <v>554</v>
      </c>
      <c r="B559" s="20" t="s">
        <v>2215</v>
      </c>
      <c r="C559" s="20" t="s">
        <v>185</v>
      </c>
      <c r="D559" s="21" t="s">
        <v>2216</v>
      </c>
      <c r="E559" s="58" t="s">
        <v>1810</v>
      </c>
      <c r="F559" s="22" t="s">
        <v>2217</v>
      </c>
      <c r="G559" s="23">
        <v>6</v>
      </c>
      <c r="H559" s="23">
        <f t="shared" si="17"/>
        <v>6</v>
      </c>
      <c r="I559" s="23">
        <f t="shared" si="18"/>
        <v>6</v>
      </c>
      <c r="J559" s="53"/>
      <c r="K559" s="53"/>
      <c r="L559" s="28"/>
      <c r="M559" s="79"/>
      <c r="N559" s="20" t="s">
        <v>149</v>
      </c>
      <c r="O559" s="45" t="s">
        <v>1812</v>
      </c>
      <c r="P559" s="31" t="s">
        <v>66</v>
      </c>
    </row>
    <row r="560" spans="1:16" s="3" customFormat="1" ht="57" customHeight="1">
      <c r="A560" s="20">
        <v>555</v>
      </c>
      <c r="B560" s="20" t="s">
        <v>2218</v>
      </c>
      <c r="C560" s="20" t="s">
        <v>193</v>
      </c>
      <c r="D560" s="21" t="s">
        <v>2219</v>
      </c>
      <c r="E560" s="58" t="s">
        <v>1810</v>
      </c>
      <c r="F560" s="22" t="s">
        <v>2220</v>
      </c>
      <c r="G560" s="23">
        <v>15</v>
      </c>
      <c r="H560" s="23">
        <f t="shared" si="17"/>
        <v>15</v>
      </c>
      <c r="I560" s="23">
        <f t="shared" si="18"/>
        <v>15</v>
      </c>
      <c r="J560" s="53"/>
      <c r="K560" s="53"/>
      <c r="L560" s="28"/>
      <c r="M560" s="79"/>
      <c r="N560" s="20" t="s">
        <v>149</v>
      </c>
      <c r="O560" s="45" t="s">
        <v>1812</v>
      </c>
      <c r="P560" s="31" t="s">
        <v>66</v>
      </c>
    </row>
    <row r="561" spans="1:16" s="3" customFormat="1" ht="42.75" customHeight="1">
      <c r="A561" s="20">
        <v>556</v>
      </c>
      <c r="B561" s="20" t="s">
        <v>2221</v>
      </c>
      <c r="C561" s="20" t="s">
        <v>233</v>
      </c>
      <c r="D561" s="21" t="s">
        <v>2222</v>
      </c>
      <c r="E561" s="58" t="s">
        <v>1810</v>
      </c>
      <c r="F561" s="22" t="s">
        <v>2223</v>
      </c>
      <c r="G561" s="23">
        <v>10</v>
      </c>
      <c r="H561" s="23">
        <f t="shared" si="17"/>
        <v>10</v>
      </c>
      <c r="I561" s="23">
        <f t="shared" si="18"/>
        <v>10</v>
      </c>
      <c r="J561" s="53"/>
      <c r="K561" s="53"/>
      <c r="L561" s="28"/>
      <c r="M561" s="79"/>
      <c r="N561" s="20" t="s">
        <v>149</v>
      </c>
      <c r="O561" s="45" t="s">
        <v>1812</v>
      </c>
      <c r="P561" s="31" t="s">
        <v>66</v>
      </c>
    </row>
    <row r="562" spans="1:16" s="3" customFormat="1" ht="42.75" customHeight="1">
      <c r="A562" s="20">
        <v>557</v>
      </c>
      <c r="B562" s="20" t="s">
        <v>2224</v>
      </c>
      <c r="C562" s="20" t="s">
        <v>249</v>
      </c>
      <c r="D562" s="21" t="s">
        <v>2225</v>
      </c>
      <c r="E562" s="58" t="s">
        <v>1810</v>
      </c>
      <c r="F562" s="22" t="s">
        <v>2214</v>
      </c>
      <c r="G562" s="23">
        <v>11</v>
      </c>
      <c r="H562" s="23">
        <f t="shared" si="17"/>
        <v>11</v>
      </c>
      <c r="I562" s="23">
        <f t="shared" si="18"/>
        <v>11</v>
      </c>
      <c r="J562" s="53"/>
      <c r="K562" s="53"/>
      <c r="L562" s="28"/>
      <c r="M562" s="79"/>
      <c r="N562" s="20" t="s">
        <v>149</v>
      </c>
      <c r="O562" s="45" t="s">
        <v>1812</v>
      </c>
      <c r="P562" s="31" t="s">
        <v>66</v>
      </c>
    </row>
    <row r="563" spans="1:16" s="3" customFormat="1" ht="42.75" customHeight="1">
      <c r="A563" s="20">
        <v>558</v>
      </c>
      <c r="B563" s="20" t="s">
        <v>2226</v>
      </c>
      <c r="C563" s="20" t="s">
        <v>257</v>
      </c>
      <c r="D563" s="21" t="s">
        <v>2227</v>
      </c>
      <c r="E563" s="58" t="s">
        <v>1810</v>
      </c>
      <c r="F563" s="22" t="s">
        <v>2228</v>
      </c>
      <c r="G563" s="23">
        <v>18</v>
      </c>
      <c r="H563" s="23">
        <f t="shared" si="17"/>
        <v>18</v>
      </c>
      <c r="I563" s="23">
        <f t="shared" si="18"/>
        <v>18</v>
      </c>
      <c r="J563" s="53"/>
      <c r="K563" s="53"/>
      <c r="L563" s="28"/>
      <c r="M563" s="79"/>
      <c r="N563" s="20" t="s">
        <v>149</v>
      </c>
      <c r="O563" s="45" t="s">
        <v>1812</v>
      </c>
      <c r="P563" s="31" t="s">
        <v>66</v>
      </c>
    </row>
    <row r="564" spans="1:16" s="3" customFormat="1" ht="42.75" customHeight="1">
      <c r="A564" s="20">
        <v>559</v>
      </c>
      <c r="B564" s="62" t="s">
        <v>2229</v>
      </c>
      <c r="C564" s="63" t="s">
        <v>397</v>
      </c>
      <c r="D564" s="64" t="s">
        <v>2230</v>
      </c>
      <c r="E564" s="58" t="s">
        <v>1810</v>
      </c>
      <c r="F564" s="65" t="s">
        <v>2231</v>
      </c>
      <c r="G564" s="66">
        <v>15</v>
      </c>
      <c r="H564" s="23">
        <f t="shared" si="17"/>
        <v>15</v>
      </c>
      <c r="I564" s="23">
        <f t="shared" si="18"/>
        <v>15</v>
      </c>
      <c r="J564" s="53"/>
      <c r="K564" s="53"/>
      <c r="L564" s="28"/>
      <c r="M564" s="79"/>
      <c r="N564" s="20" t="s">
        <v>365</v>
      </c>
      <c r="O564" s="45" t="s">
        <v>1812</v>
      </c>
      <c r="P564" s="31" t="s">
        <v>66</v>
      </c>
    </row>
    <row r="565" spans="1:16" s="3" customFormat="1" ht="42.75" customHeight="1">
      <c r="A565" s="20">
        <v>560</v>
      </c>
      <c r="B565" s="20" t="s">
        <v>2232</v>
      </c>
      <c r="C565" s="20" t="s">
        <v>413</v>
      </c>
      <c r="D565" s="21" t="s">
        <v>2233</v>
      </c>
      <c r="E565" s="58" t="s">
        <v>1810</v>
      </c>
      <c r="F565" s="22" t="s">
        <v>2234</v>
      </c>
      <c r="G565" s="23">
        <v>5</v>
      </c>
      <c r="H565" s="23">
        <f t="shared" si="17"/>
        <v>5</v>
      </c>
      <c r="I565" s="23">
        <f t="shared" si="18"/>
        <v>5</v>
      </c>
      <c r="J565" s="53"/>
      <c r="K565" s="53"/>
      <c r="L565" s="28"/>
      <c r="M565" s="79"/>
      <c r="N565" s="20" t="s">
        <v>365</v>
      </c>
      <c r="O565" s="45" t="s">
        <v>1812</v>
      </c>
      <c r="P565" s="31" t="s">
        <v>66</v>
      </c>
    </row>
    <row r="566" spans="1:16" s="3" customFormat="1" ht="42.75" customHeight="1">
      <c r="A566" s="20">
        <v>561</v>
      </c>
      <c r="B566" s="20" t="s">
        <v>2235</v>
      </c>
      <c r="C566" s="20" t="s">
        <v>429</v>
      </c>
      <c r="D566" s="21" t="s">
        <v>2236</v>
      </c>
      <c r="E566" s="58" t="s">
        <v>1810</v>
      </c>
      <c r="F566" s="61" t="s">
        <v>2237</v>
      </c>
      <c r="G566" s="23">
        <v>9</v>
      </c>
      <c r="H566" s="23">
        <f t="shared" si="17"/>
        <v>9</v>
      </c>
      <c r="I566" s="23">
        <f t="shared" si="18"/>
        <v>9</v>
      </c>
      <c r="J566" s="53"/>
      <c r="K566" s="53"/>
      <c r="L566" s="28"/>
      <c r="M566" s="79"/>
      <c r="N566" s="20" t="s">
        <v>425</v>
      </c>
      <c r="O566" s="45" t="s">
        <v>1812</v>
      </c>
      <c r="P566" s="31" t="s">
        <v>66</v>
      </c>
    </row>
    <row r="567" spans="1:16" s="3" customFormat="1" ht="42.75" customHeight="1">
      <c r="A567" s="20">
        <v>562</v>
      </c>
      <c r="B567" s="20" t="s">
        <v>2238</v>
      </c>
      <c r="C567" s="20" t="s">
        <v>479</v>
      </c>
      <c r="D567" s="21" t="s">
        <v>2239</v>
      </c>
      <c r="E567" s="58" t="s">
        <v>1810</v>
      </c>
      <c r="F567" s="22" t="s">
        <v>2240</v>
      </c>
      <c r="G567" s="23">
        <v>18</v>
      </c>
      <c r="H567" s="23">
        <f t="shared" si="17"/>
        <v>18</v>
      </c>
      <c r="I567" s="23">
        <f t="shared" si="18"/>
        <v>18</v>
      </c>
      <c r="J567" s="53"/>
      <c r="K567" s="53"/>
      <c r="L567" s="28"/>
      <c r="M567" s="79"/>
      <c r="N567" s="20" t="s">
        <v>463</v>
      </c>
      <c r="O567" s="45" t="s">
        <v>1812</v>
      </c>
      <c r="P567" s="31" t="s">
        <v>66</v>
      </c>
    </row>
    <row r="568" spans="1:16" s="3" customFormat="1" ht="42.75" customHeight="1">
      <c r="A568" s="20">
        <v>563</v>
      </c>
      <c r="B568" s="67" t="s">
        <v>2241</v>
      </c>
      <c r="C568" s="68" t="s">
        <v>550</v>
      </c>
      <c r="D568" s="69" t="s">
        <v>2242</v>
      </c>
      <c r="E568" s="58" t="s">
        <v>1810</v>
      </c>
      <c r="F568" s="70" t="s">
        <v>2243</v>
      </c>
      <c r="G568" s="23">
        <v>5</v>
      </c>
      <c r="H568" s="23">
        <f t="shared" si="17"/>
        <v>5</v>
      </c>
      <c r="I568" s="23">
        <f t="shared" si="18"/>
        <v>5</v>
      </c>
      <c r="J568" s="53"/>
      <c r="K568" s="53"/>
      <c r="L568" s="28"/>
      <c r="M568" s="79"/>
      <c r="N568" s="20" t="s">
        <v>523</v>
      </c>
      <c r="O568" s="45" t="s">
        <v>1812</v>
      </c>
      <c r="P568" s="31" t="s">
        <v>66</v>
      </c>
    </row>
    <row r="569" spans="1:16" s="3" customFormat="1" ht="42.75" customHeight="1">
      <c r="A569" s="20">
        <v>564</v>
      </c>
      <c r="B569" s="67" t="s">
        <v>2244</v>
      </c>
      <c r="C569" s="68" t="s">
        <v>2245</v>
      </c>
      <c r="D569" s="69" t="s">
        <v>2246</v>
      </c>
      <c r="E569" s="58" t="s">
        <v>1810</v>
      </c>
      <c r="F569" s="70" t="s">
        <v>2247</v>
      </c>
      <c r="G569" s="23">
        <v>5</v>
      </c>
      <c r="H569" s="23">
        <v>5</v>
      </c>
      <c r="I569" s="23">
        <v>5</v>
      </c>
      <c r="J569" s="53"/>
      <c r="K569" s="53"/>
      <c r="L569" s="28"/>
      <c r="M569" s="79"/>
      <c r="N569" s="81" t="s">
        <v>2196</v>
      </c>
      <c r="O569" s="53" t="s">
        <v>1812</v>
      </c>
      <c r="P569" s="31" t="s">
        <v>66</v>
      </c>
    </row>
    <row r="570" spans="1:16" s="3" customFormat="1" ht="42.75" customHeight="1">
      <c r="A570" s="20">
        <v>565</v>
      </c>
      <c r="B570" s="57" t="s">
        <v>2248</v>
      </c>
      <c r="C570" s="71" t="s">
        <v>2249</v>
      </c>
      <c r="D570" s="72" t="s">
        <v>2250</v>
      </c>
      <c r="E570" s="58" t="s">
        <v>1810</v>
      </c>
      <c r="F570" s="70" t="s">
        <v>2251</v>
      </c>
      <c r="G570" s="23">
        <v>27</v>
      </c>
      <c r="H570" s="23">
        <f aca="true" t="shared" si="19" ref="H570:H573">G570</f>
        <v>27</v>
      </c>
      <c r="I570" s="23">
        <f aca="true" t="shared" si="20" ref="I570:I573">H570</f>
        <v>27</v>
      </c>
      <c r="J570" s="53"/>
      <c r="K570" s="53"/>
      <c r="L570" s="28"/>
      <c r="M570" s="79"/>
      <c r="N570" s="71" t="s">
        <v>2196</v>
      </c>
      <c r="O570" s="45" t="s">
        <v>1812</v>
      </c>
      <c r="P570" s="31" t="s">
        <v>66</v>
      </c>
    </row>
    <row r="571" spans="1:16" s="3" customFormat="1" ht="42.75" customHeight="1">
      <c r="A571" s="20">
        <v>566</v>
      </c>
      <c r="B571" s="57" t="s">
        <v>2252</v>
      </c>
      <c r="C571" s="71" t="s">
        <v>597</v>
      </c>
      <c r="D571" s="72" t="s">
        <v>2253</v>
      </c>
      <c r="E571" s="58" t="s">
        <v>1810</v>
      </c>
      <c r="F571" s="70" t="s">
        <v>2254</v>
      </c>
      <c r="G571" s="23">
        <v>35</v>
      </c>
      <c r="H571" s="23">
        <f t="shared" si="19"/>
        <v>35</v>
      </c>
      <c r="I571" s="23">
        <f t="shared" si="20"/>
        <v>35</v>
      </c>
      <c r="J571" s="53"/>
      <c r="K571" s="53"/>
      <c r="L571" s="28"/>
      <c r="M571" s="79"/>
      <c r="N571" s="71" t="s">
        <v>2196</v>
      </c>
      <c r="O571" s="45" t="s">
        <v>1812</v>
      </c>
      <c r="P571" s="31" t="s">
        <v>66</v>
      </c>
    </row>
    <row r="572" spans="1:16" s="3" customFormat="1" ht="73.5" customHeight="1">
      <c r="A572" s="20">
        <v>567</v>
      </c>
      <c r="B572" s="73" t="s">
        <v>2255</v>
      </c>
      <c r="C572" s="71" t="s">
        <v>2256</v>
      </c>
      <c r="D572" s="72" t="s">
        <v>2257</v>
      </c>
      <c r="E572" s="58" t="s">
        <v>1810</v>
      </c>
      <c r="F572" s="74" t="s">
        <v>2258</v>
      </c>
      <c r="G572" s="75">
        <v>15</v>
      </c>
      <c r="H572" s="23">
        <f t="shared" si="19"/>
        <v>15</v>
      </c>
      <c r="I572" s="23">
        <f t="shared" si="20"/>
        <v>15</v>
      </c>
      <c r="J572" s="53"/>
      <c r="K572" s="53"/>
      <c r="L572" s="28"/>
      <c r="M572" s="79"/>
      <c r="N572" s="20" t="s">
        <v>2196</v>
      </c>
      <c r="O572" s="45" t="s">
        <v>1812</v>
      </c>
      <c r="P572" s="31" t="s">
        <v>66</v>
      </c>
    </row>
    <row r="573" spans="1:16" s="3" customFormat="1" ht="42.75" customHeight="1">
      <c r="A573" s="20">
        <v>568</v>
      </c>
      <c r="B573" s="20" t="s">
        <v>2259</v>
      </c>
      <c r="C573" s="20" t="s">
        <v>635</v>
      </c>
      <c r="D573" s="21" t="s">
        <v>2260</v>
      </c>
      <c r="E573" s="58" t="s">
        <v>1810</v>
      </c>
      <c r="F573" s="22" t="s">
        <v>2261</v>
      </c>
      <c r="G573" s="23">
        <v>25</v>
      </c>
      <c r="H573" s="23">
        <f t="shared" si="19"/>
        <v>25</v>
      </c>
      <c r="I573" s="23">
        <f t="shared" si="20"/>
        <v>25</v>
      </c>
      <c r="J573" s="53"/>
      <c r="K573" s="53"/>
      <c r="L573" s="28"/>
      <c r="M573" s="79"/>
      <c r="N573" s="20" t="s">
        <v>611</v>
      </c>
      <c r="O573" s="45" t="s">
        <v>1812</v>
      </c>
      <c r="P573" s="31" t="s">
        <v>66</v>
      </c>
    </row>
    <row r="574" spans="1:16" s="3" customFormat="1" ht="42.75" customHeight="1">
      <c r="A574" s="20">
        <v>569</v>
      </c>
      <c r="B574" s="20" t="s">
        <v>2262</v>
      </c>
      <c r="C574" s="20" t="s">
        <v>2263</v>
      </c>
      <c r="D574" s="21" t="s">
        <v>2264</v>
      </c>
      <c r="E574" s="58" t="s">
        <v>1810</v>
      </c>
      <c r="F574" s="22" t="s">
        <v>2265</v>
      </c>
      <c r="G574" s="23">
        <v>10</v>
      </c>
      <c r="H574" s="23">
        <v>10</v>
      </c>
      <c r="I574" s="23">
        <v>10</v>
      </c>
      <c r="J574" s="53"/>
      <c r="K574" s="53"/>
      <c r="L574" s="28"/>
      <c r="M574" s="79"/>
      <c r="N574" s="20" t="s">
        <v>611</v>
      </c>
      <c r="O574" s="45" t="s">
        <v>1812</v>
      </c>
      <c r="P574" s="31" t="s">
        <v>66</v>
      </c>
    </row>
    <row r="575" spans="1:16" s="3" customFormat="1" ht="42.75" customHeight="1">
      <c r="A575" s="20">
        <v>570</v>
      </c>
      <c r="B575" s="20" t="s">
        <v>2266</v>
      </c>
      <c r="C575" s="20" t="s">
        <v>659</v>
      </c>
      <c r="D575" s="21" t="s">
        <v>2267</v>
      </c>
      <c r="E575" s="58" t="s">
        <v>1810</v>
      </c>
      <c r="F575" s="61" t="s">
        <v>2268</v>
      </c>
      <c r="G575" s="23">
        <v>16</v>
      </c>
      <c r="H575" s="23">
        <f aca="true" t="shared" si="21" ref="H575:H588">G575</f>
        <v>16</v>
      </c>
      <c r="I575" s="23">
        <f aca="true" t="shared" si="22" ref="I575:I588">H575</f>
        <v>16</v>
      </c>
      <c r="J575" s="53"/>
      <c r="K575" s="53"/>
      <c r="L575" s="28"/>
      <c r="M575" s="79"/>
      <c r="N575" s="28" t="s">
        <v>2196</v>
      </c>
      <c r="O575" s="45" t="s">
        <v>1812</v>
      </c>
      <c r="P575" s="31" t="s">
        <v>66</v>
      </c>
    </row>
    <row r="576" spans="1:16" s="3" customFormat="1" ht="57.75" customHeight="1">
      <c r="A576" s="20">
        <v>571</v>
      </c>
      <c r="B576" s="20" t="s">
        <v>2269</v>
      </c>
      <c r="C576" s="20" t="s">
        <v>664</v>
      </c>
      <c r="D576" s="21" t="s">
        <v>2270</v>
      </c>
      <c r="E576" s="58" t="s">
        <v>1810</v>
      </c>
      <c r="F576" s="61" t="s">
        <v>2271</v>
      </c>
      <c r="G576" s="23">
        <v>135</v>
      </c>
      <c r="H576" s="23">
        <v>135</v>
      </c>
      <c r="I576" s="23">
        <f t="shared" si="22"/>
        <v>135</v>
      </c>
      <c r="J576" s="53"/>
      <c r="K576" s="53"/>
      <c r="L576" s="28"/>
      <c r="M576" s="79"/>
      <c r="N576" s="28" t="s">
        <v>2196</v>
      </c>
      <c r="O576" s="45" t="s">
        <v>1812</v>
      </c>
      <c r="P576" s="31" t="s">
        <v>66</v>
      </c>
    </row>
    <row r="577" spans="1:16" s="3" customFormat="1" ht="42.75" customHeight="1">
      <c r="A577" s="20">
        <v>572</v>
      </c>
      <c r="B577" s="20" t="s">
        <v>2272</v>
      </c>
      <c r="C577" s="20" t="s">
        <v>664</v>
      </c>
      <c r="D577" s="21" t="s">
        <v>2273</v>
      </c>
      <c r="E577" s="58" t="s">
        <v>1810</v>
      </c>
      <c r="F577" s="61" t="s">
        <v>2274</v>
      </c>
      <c r="G577" s="23">
        <v>36</v>
      </c>
      <c r="H577" s="23">
        <v>36</v>
      </c>
      <c r="I577" s="23">
        <v>36</v>
      </c>
      <c r="J577" s="53"/>
      <c r="K577" s="53"/>
      <c r="L577" s="28"/>
      <c r="M577" s="79"/>
      <c r="N577" s="28" t="s">
        <v>2196</v>
      </c>
      <c r="O577" s="45" t="s">
        <v>1812</v>
      </c>
      <c r="P577" s="31" t="s">
        <v>66</v>
      </c>
    </row>
    <row r="578" spans="1:16" s="3" customFormat="1" ht="42.75" customHeight="1">
      <c r="A578" s="20">
        <v>573</v>
      </c>
      <c r="B578" s="20" t="s">
        <v>2275</v>
      </c>
      <c r="C578" s="20" t="s">
        <v>2276</v>
      </c>
      <c r="D578" s="21" t="s">
        <v>2277</v>
      </c>
      <c r="E578" s="58" t="s">
        <v>1810</v>
      </c>
      <c r="F578" s="22" t="s">
        <v>2278</v>
      </c>
      <c r="G578" s="23">
        <v>6</v>
      </c>
      <c r="H578" s="23">
        <f t="shared" si="21"/>
        <v>6</v>
      </c>
      <c r="I578" s="23">
        <f t="shared" si="22"/>
        <v>6</v>
      </c>
      <c r="J578" s="53"/>
      <c r="K578" s="53"/>
      <c r="L578" s="28"/>
      <c r="M578" s="79"/>
      <c r="N578" s="80" t="s">
        <v>2196</v>
      </c>
      <c r="O578" s="45" t="s">
        <v>1812</v>
      </c>
      <c r="P578" s="31" t="s">
        <v>66</v>
      </c>
    </row>
    <row r="579" spans="1:16" s="3" customFormat="1" ht="42.75" customHeight="1">
      <c r="A579" s="20">
        <v>574</v>
      </c>
      <c r="B579" s="20" t="s">
        <v>2279</v>
      </c>
      <c r="C579" s="20" t="s">
        <v>703</v>
      </c>
      <c r="D579" s="21" t="s">
        <v>2280</v>
      </c>
      <c r="E579" s="58" t="s">
        <v>1810</v>
      </c>
      <c r="F579" s="22" t="s">
        <v>2281</v>
      </c>
      <c r="G579" s="23">
        <v>12</v>
      </c>
      <c r="H579" s="23">
        <f t="shared" si="21"/>
        <v>12</v>
      </c>
      <c r="I579" s="23">
        <f t="shared" si="22"/>
        <v>12</v>
      </c>
      <c r="J579" s="53"/>
      <c r="K579" s="53"/>
      <c r="L579" s="28"/>
      <c r="M579" s="79"/>
      <c r="N579" s="20" t="s">
        <v>684</v>
      </c>
      <c r="O579" s="45" t="s">
        <v>1812</v>
      </c>
      <c r="P579" s="31" t="s">
        <v>66</v>
      </c>
    </row>
    <row r="580" spans="1:16" s="3" customFormat="1" ht="42.75" customHeight="1">
      <c r="A580" s="20">
        <v>575</v>
      </c>
      <c r="B580" s="20" t="s">
        <v>2282</v>
      </c>
      <c r="C580" s="20" t="s">
        <v>2283</v>
      </c>
      <c r="D580" s="21" t="s">
        <v>2284</v>
      </c>
      <c r="E580" s="58" t="s">
        <v>1810</v>
      </c>
      <c r="F580" s="22" t="s">
        <v>2285</v>
      </c>
      <c r="G580" s="23">
        <v>24</v>
      </c>
      <c r="H580" s="23">
        <f t="shared" si="21"/>
        <v>24</v>
      </c>
      <c r="I580" s="23">
        <f t="shared" si="22"/>
        <v>24</v>
      </c>
      <c r="J580" s="53"/>
      <c r="K580" s="53"/>
      <c r="L580" s="28"/>
      <c r="M580" s="79"/>
      <c r="N580" s="20" t="s">
        <v>684</v>
      </c>
      <c r="O580" s="45" t="s">
        <v>1812</v>
      </c>
      <c r="P580" s="31" t="s">
        <v>66</v>
      </c>
    </row>
    <row r="581" spans="1:16" s="3" customFormat="1" ht="42.75" customHeight="1">
      <c r="A581" s="20">
        <v>576</v>
      </c>
      <c r="B581" s="20" t="s">
        <v>2286</v>
      </c>
      <c r="C581" s="82" t="s">
        <v>2287</v>
      </c>
      <c r="D581" s="21" t="s">
        <v>2288</v>
      </c>
      <c r="E581" s="58" t="s">
        <v>1810</v>
      </c>
      <c r="F581" s="22" t="s">
        <v>2289</v>
      </c>
      <c r="G581" s="23">
        <v>12</v>
      </c>
      <c r="H581" s="23">
        <f t="shared" si="21"/>
        <v>12</v>
      </c>
      <c r="I581" s="23">
        <f t="shared" si="22"/>
        <v>12</v>
      </c>
      <c r="J581" s="53"/>
      <c r="K581" s="53"/>
      <c r="L581" s="28"/>
      <c r="M581" s="79"/>
      <c r="N581" s="20" t="s">
        <v>684</v>
      </c>
      <c r="O581" s="45" t="s">
        <v>1812</v>
      </c>
      <c r="P581" s="31" t="s">
        <v>66</v>
      </c>
    </row>
    <row r="582" spans="1:16" s="3" customFormat="1" ht="57" customHeight="1">
      <c r="A582" s="20">
        <v>577</v>
      </c>
      <c r="B582" s="20" t="s">
        <v>2290</v>
      </c>
      <c r="C582" s="20" t="s">
        <v>714</v>
      </c>
      <c r="D582" s="21" t="s">
        <v>2291</v>
      </c>
      <c r="E582" s="58" t="s">
        <v>1810</v>
      </c>
      <c r="F582" s="22" t="s">
        <v>2292</v>
      </c>
      <c r="G582" s="23">
        <v>18</v>
      </c>
      <c r="H582" s="23">
        <f t="shared" si="21"/>
        <v>18</v>
      </c>
      <c r="I582" s="23">
        <f t="shared" si="22"/>
        <v>18</v>
      </c>
      <c r="J582" s="53"/>
      <c r="K582" s="53"/>
      <c r="L582" s="28"/>
      <c r="M582" s="79"/>
      <c r="N582" s="92" t="s">
        <v>2196</v>
      </c>
      <c r="O582" s="45" t="s">
        <v>1812</v>
      </c>
      <c r="P582" s="31" t="s">
        <v>66</v>
      </c>
    </row>
    <row r="583" spans="1:16" s="3" customFormat="1" ht="42.75" customHeight="1">
      <c r="A583" s="20">
        <v>578</v>
      </c>
      <c r="B583" s="20" t="s">
        <v>2293</v>
      </c>
      <c r="C583" s="20" t="s">
        <v>2294</v>
      </c>
      <c r="D583" s="21" t="s">
        <v>2295</v>
      </c>
      <c r="E583" s="58" t="s">
        <v>1810</v>
      </c>
      <c r="F583" s="22" t="s">
        <v>2296</v>
      </c>
      <c r="G583" s="23">
        <v>22</v>
      </c>
      <c r="H583" s="23">
        <f t="shared" si="21"/>
        <v>22</v>
      </c>
      <c r="I583" s="23">
        <f t="shared" si="22"/>
        <v>22</v>
      </c>
      <c r="J583" s="53"/>
      <c r="K583" s="53"/>
      <c r="L583" s="28"/>
      <c r="M583" s="79"/>
      <c r="N583" s="80" t="s">
        <v>2196</v>
      </c>
      <c r="O583" s="45" t="s">
        <v>1812</v>
      </c>
      <c r="P583" s="31" t="s">
        <v>66</v>
      </c>
    </row>
    <row r="584" spans="1:16" s="3" customFormat="1" ht="60" customHeight="1">
      <c r="A584" s="20">
        <v>579</v>
      </c>
      <c r="B584" s="20" t="s">
        <v>2297</v>
      </c>
      <c r="C584" s="20" t="s">
        <v>722</v>
      </c>
      <c r="D584" s="21" t="s">
        <v>2298</v>
      </c>
      <c r="E584" s="58" t="s">
        <v>1810</v>
      </c>
      <c r="F584" s="22" t="s">
        <v>2299</v>
      </c>
      <c r="G584" s="23">
        <v>50</v>
      </c>
      <c r="H584" s="23">
        <f t="shared" si="21"/>
        <v>50</v>
      </c>
      <c r="I584" s="23">
        <f t="shared" si="22"/>
        <v>50</v>
      </c>
      <c r="J584" s="53"/>
      <c r="K584" s="53"/>
      <c r="L584" s="28"/>
      <c r="M584" s="79"/>
      <c r="N584" s="92" t="s">
        <v>2196</v>
      </c>
      <c r="O584" s="45" t="s">
        <v>1812</v>
      </c>
      <c r="P584" s="31" t="s">
        <v>66</v>
      </c>
    </row>
    <row r="585" spans="1:16" s="3" customFormat="1" ht="73.5" customHeight="1">
      <c r="A585" s="20">
        <v>580</v>
      </c>
      <c r="B585" s="20" t="s">
        <v>2300</v>
      </c>
      <c r="C585" s="20" t="s">
        <v>2301</v>
      </c>
      <c r="D585" s="21" t="s">
        <v>2302</v>
      </c>
      <c r="E585" s="58" t="s">
        <v>1810</v>
      </c>
      <c r="F585" s="22" t="s">
        <v>2303</v>
      </c>
      <c r="G585" s="23">
        <v>55</v>
      </c>
      <c r="H585" s="23">
        <f t="shared" si="21"/>
        <v>55</v>
      </c>
      <c r="I585" s="23">
        <f t="shared" si="22"/>
        <v>55</v>
      </c>
      <c r="J585" s="53"/>
      <c r="K585" s="53"/>
      <c r="L585" s="28"/>
      <c r="M585" s="79"/>
      <c r="N585" s="92" t="s">
        <v>2196</v>
      </c>
      <c r="O585" s="45" t="s">
        <v>1812</v>
      </c>
      <c r="P585" s="31" t="s">
        <v>66</v>
      </c>
    </row>
    <row r="586" spans="1:16" s="3" customFormat="1" ht="42.75" customHeight="1">
      <c r="A586" s="20">
        <v>581</v>
      </c>
      <c r="B586" s="20" t="s">
        <v>2304</v>
      </c>
      <c r="C586" s="20" t="s">
        <v>2305</v>
      </c>
      <c r="D586" s="21" t="s">
        <v>2306</v>
      </c>
      <c r="E586" s="58" t="s">
        <v>1810</v>
      </c>
      <c r="F586" s="22" t="s">
        <v>2307</v>
      </c>
      <c r="G586" s="23">
        <v>35</v>
      </c>
      <c r="H586" s="23">
        <f t="shared" si="21"/>
        <v>35</v>
      </c>
      <c r="I586" s="23">
        <f t="shared" si="22"/>
        <v>35</v>
      </c>
      <c r="J586" s="53"/>
      <c r="K586" s="53"/>
      <c r="L586" s="28"/>
      <c r="M586" s="79"/>
      <c r="N586" s="80" t="s">
        <v>2196</v>
      </c>
      <c r="O586" s="45" t="s">
        <v>1812</v>
      </c>
      <c r="P586" s="31" t="s">
        <v>66</v>
      </c>
    </row>
    <row r="587" spans="1:16" s="3" customFormat="1" ht="42.75" customHeight="1">
      <c r="A587" s="20">
        <v>582</v>
      </c>
      <c r="B587" s="20" t="s">
        <v>2308</v>
      </c>
      <c r="C587" s="20" t="s">
        <v>786</v>
      </c>
      <c r="D587" s="21" t="s">
        <v>2309</v>
      </c>
      <c r="E587" s="58" t="s">
        <v>1810</v>
      </c>
      <c r="F587" s="22" t="s">
        <v>2310</v>
      </c>
      <c r="G587" s="23">
        <v>30</v>
      </c>
      <c r="H587" s="23">
        <f t="shared" si="21"/>
        <v>30</v>
      </c>
      <c r="I587" s="23">
        <f t="shared" si="22"/>
        <v>30</v>
      </c>
      <c r="J587" s="53"/>
      <c r="K587" s="53"/>
      <c r="L587" s="28"/>
      <c r="M587" s="79"/>
      <c r="N587" s="80" t="s">
        <v>2196</v>
      </c>
      <c r="O587" s="45" t="s">
        <v>1812</v>
      </c>
      <c r="P587" s="31" t="s">
        <v>66</v>
      </c>
    </row>
    <row r="588" spans="1:16" s="3" customFormat="1" ht="42.75" customHeight="1">
      <c r="A588" s="20">
        <v>583</v>
      </c>
      <c r="B588" s="20" t="s">
        <v>2311</v>
      </c>
      <c r="C588" s="20" t="s">
        <v>794</v>
      </c>
      <c r="D588" s="21" t="s">
        <v>2312</v>
      </c>
      <c r="E588" s="58" t="s">
        <v>1810</v>
      </c>
      <c r="F588" s="22" t="s">
        <v>2313</v>
      </c>
      <c r="G588" s="23">
        <v>29</v>
      </c>
      <c r="H588" s="23">
        <f t="shared" si="21"/>
        <v>29</v>
      </c>
      <c r="I588" s="23">
        <f t="shared" si="22"/>
        <v>29</v>
      </c>
      <c r="J588" s="53"/>
      <c r="K588" s="53"/>
      <c r="L588" s="28"/>
      <c r="M588" s="79"/>
      <c r="N588" s="93" t="s">
        <v>2196</v>
      </c>
      <c r="O588" s="45" t="s">
        <v>1812</v>
      </c>
      <c r="P588" s="31" t="s">
        <v>66</v>
      </c>
    </row>
    <row r="589" spans="1:16" s="3" customFormat="1" ht="42.75" customHeight="1">
      <c r="A589" s="20">
        <v>584</v>
      </c>
      <c r="B589" s="20" t="s">
        <v>2314</v>
      </c>
      <c r="C589" s="20" t="s">
        <v>778</v>
      </c>
      <c r="D589" s="21" t="s">
        <v>2315</v>
      </c>
      <c r="E589" s="83" t="s">
        <v>1810</v>
      </c>
      <c r="F589" s="22" t="s">
        <v>2316</v>
      </c>
      <c r="G589" s="23">
        <v>25</v>
      </c>
      <c r="H589" s="23">
        <v>25</v>
      </c>
      <c r="I589" s="23">
        <v>25</v>
      </c>
      <c r="J589" s="53"/>
      <c r="K589" s="53"/>
      <c r="L589" s="28"/>
      <c r="M589" s="79"/>
      <c r="N589" s="93" t="s">
        <v>762</v>
      </c>
      <c r="O589" s="45" t="s">
        <v>1812</v>
      </c>
      <c r="P589" s="31" t="s">
        <v>66</v>
      </c>
    </row>
    <row r="590" spans="1:16" s="3" customFormat="1" ht="42.75" customHeight="1">
      <c r="A590" s="20">
        <v>585</v>
      </c>
      <c r="B590" s="20" t="s">
        <v>2317</v>
      </c>
      <c r="C590" s="20" t="s">
        <v>802</v>
      </c>
      <c r="D590" s="21" t="s">
        <v>2318</v>
      </c>
      <c r="E590" s="58" t="s">
        <v>1810</v>
      </c>
      <c r="F590" s="22" t="s">
        <v>2319</v>
      </c>
      <c r="G590" s="23">
        <v>150</v>
      </c>
      <c r="H590" s="23">
        <f aca="true" t="shared" si="23" ref="H590:H595">G590</f>
        <v>150</v>
      </c>
      <c r="I590" s="23">
        <f aca="true" t="shared" si="24" ref="I590:I595">H590</f>
        <v>150</v>
      </c>
      <c r="J590" s="53"/>
      <c r="K590" s="53"/>
      <c r="L590" s="28"/>
      <c r="M590" s="79"/>
      <c r="N590" s="92" t="s">
        <v>2196</v>
      </c>
      <c r="O590" s="45" t="s">
        <v>1812</v>
      </c>
      <c r="P590" s="31" t="s">
        <v>66</v>
      </c>
    </row>
    <row r="591" spans="1:16" s="3" customFormat="1" ht="42.75" customHeight="1">
      <c r="A591" s="20">
        <v>586</v>
      </c>
      <c r="B591" s="20" t="s">
        <v>2320</v>
      </c>
      <c r="C591" s="20" t="s">
        <v>810</v>
      </c>
      <c r="D591" s="21" t="s">
        <v>2321</v>
      </c>
      <c r="E591" s="58" t="s">
        <v>1810</v>
      </c>
      <c r="F591" s="22" t="s">
        <v>2322</v>
      </c>
      <c r="G591" s="23">
        <v>8</v>
      </c>
      <c r="H591" s="23">
        <f t="shared" si="23"/>
        <v>8</v>
      </c>
      <c r="I591" s="23">
        <f t="shared" si="24"/>
        <v>8</v>
      </c>
      <c r="J591" s="53"/>
      <c r="K591" s="53"/>
      <c r="L591" s="28"/>
      <c r="M591" s="79"/>
      <c r="N591" s="20" t="s">
        <v>762</v>
      </c>
      <c r="O591" s="45" t="s">
        <v>1812</v>
      </c>
      <c r="P591" s="31" t="s">
        <v>66</v>
      </c>
    </row>
    <row r="592" spans="1:16" s="3" customFormat="1" ht="52.5" customHeight="1">
      <c r="A592" s="20">
        <v>587</v>
      </c>
      <c r="B592" s="20" t="s">
        <v>2323</v>
      </c>
      <c r="C592" s="20" t="s">
        <v>822</v>
      </c>
      <c r="D592" s="21" t="s">
        <v>2324</v>
      </c>
      <c r="E592" s="58" t="s">
        <v>1810</v>
      </c>
      <c r="F592" s="22" t="s">
        <v>2325</v>
      </c>
      <c r="G592" s="23">
        <v>24</v>
      </c>
      <c r="H592" s="23">
        <f t="shared" si="23"/>
        <v>24</v>
      </c>
      <c r="I592" s="23">
        <f t="shared" si="24"/>
        <v>24</v>
      </c>
      <c r="J592" s="53"/>
      <c r="K592" s="53"/>
      <c r="L592" s="28"/>
      <c r="M592" s="79"/>
      <c r="N592" s="20" t="s">
        <v>762</v>
      </c>
      <c r="O592" s="45" t="s">
        <v>1812</v>
      </c>
      <c r="P592" s="31" t="s">
        <v>66</v>
      </c>
    </row>
    <row r="593" spans="1:16" s="3" customFormat="1" ht="60" customHeight="1">
      <c r="A593" s="20">
        <v>588</v>
      </c>
      <c r="B593" s="57" t="s">
        <v>2326</v>
      </c>
      <c r="C593" s="84" t="s">
        <v>866</v>
      </c>
      <c r="D593" s="85" t="s">
        <v>2327</v>
      </c>
      <c r="E593" s="58" t="s">
        <v>1810</v>
      </c>
      <c r="F593" s="86" t="s">
        <v>2328</v>
      </c>
      <c r="G593" s="87">
        <v>82</v>
      </c>
      <c r="H593" s="23">
        <f t="shared" si="23"/>
        <v>82</v>
      </c>
      <c r="I593" s="23">
        <f t="shared" si="24"/>
        <v>82</v>
      </c>
      <c r="J593" s="53"/>
      <c r="K593" s="53"/>
      <c r="L593" s="28"/>
      <c r="M593" s="79"/>
      <c r="N593" s="94" t="s">
        <v>2196</v>
      </c>
      <c r="O593" s="45" t="s">
        <v>1812</v>
      </c>
      <c r="P593" s="31" t="s">
        <v>66</v>
      </c>
    </row>
    <row r="594" spans="1:16" s="3" customFormat="1" ht="42.75" customHeight="1">
      <c r="A594" s="20">
        <v>589</v>
      </c>
      <c r="B594" s="20" t="s">
        <v>2329</v>
      </c>
      <c r="C594" s="20" t="s">
        <v>854</v>
      </c>
      <c r="D594" s="21" t="s">
        <v>2330</v>
      </c>
      <c r="E594" s="58" t="s">
        <v>1810</v>
      </c>
      <c r="F594" s="22" t="s">
        <v>2331</v>
      </c>
      <c r="G594" s="23">
        <v>27</v>
      </c>
      <c r="H594" s="23">
        <f t="shared" si="23"/>
        <v>27</v>
      </c>
      <c r="I594" s="23">
        <f t="shared" si="24"/>
        <v>27</v>
      </c>
      <c r="J594" s="53"/>
      <c r="K594" s="53"/>
      <c r="L594" s="28"/>
      <c r="M594" s="79"/>
      <c r="N594" s="20" t="s">
        <v>830</v>
      </c>
      <c r="O594" s="45" t="s">
        <v>1812</v>
      </c>
      <c r="P594" s="31" t="s">
        <v>66</v>
      </c>
    </row>
    <row r="595" spans="1:16" s="3" customFormat="1" ht="42.75" customHeight="1">
      <c r="A595" s="20">
        <v>590</v>
      </c>
      <c r="B595" s="57" t="s">
        <v>2067</v>
      </c>
      <c r="C595" s="57" t="s">
        <v>894</v>
      </c>
      <c r="D595" s="88" t="s">
        <v>2332</v>
      </c>
      <c r="E595" s="58" t="s">
        <v>1810</v>
      </c>
      <c r="F595" s="22" t="s">
        <v>2333</v>
      </c>
      <c r="G595" s="23">
        <v>10</v>
      </c>
      <c r="H595" s="23">
        <f t="shared" si="23"/>
        <v>10</v>
      </c>
      <c r="I595" s="23">
        <f t="shared" si="24"/>
        <v>10</v>
      </c>
      <c r="J595" s="53"/>
      <c r="K595" s="53"/>
      <c r="L595" s="28"/>
      <c r="M595" s="79"/>
      <c r="N595" s="80" t="s">
        <v>2196</v>
      </c>
      <c r="O595" s="45" t="s">
        <v>1812</v>
      </c>
      <c r="P595" s="31" t="s">
        <v>66</v>
      </c>
    </row>
    <row r="596" spans="1:16" s="3" customFormat="1" ht="42.75" customHeight="1">
      <c r="A596" s="20">
        <v>591</v>
      </c>
      <c r="B596" s="20" t="s">
        <v>2070</v>
      </c>
      <c r="C596" s="20" t="s">
        <v>882</v>
      </c>
      <c r="D596" s="21" t="s">
        <v>2318</v>
      </c>
      <c r="E596" s="58" t="s">
        <v>1810</v>
      </c>
      <c r="F596" s="22" t="s">
        <v>2334</v>
      </c>
      <c r="G596" s="23">
        <v>145</v>
      </c>
      <c r="H596" s="23">
        <v>145</v>
      </c>
      <c r="I596" s="23">
        <v>145</v>
      </c>
      <c r="J596" s="53"/>
      <c r="K596" s="53"/>
      <c r="L596" s="28"/>
      <c r="M596" s="79"/>
      <c r="N596" s="92" t="s">
        <v>2196</v>
      </c>
      <c r="O596" s="45" t="s">
        <v>1812</v>
      </c>
      <c r="P596" s="31" t="s">
        <v>66</v>
      </c>
    </row>
    <row r="597" spans="1:16" s="3" customFormat="1" ht="42.75" customHeight="1">
      <c r="A597" s="20">
        <v>592</v>
      </c>
      <c r="B597" s="20" t="s">
        <v>2072</v>
      </c>
      <c r="C597" s="20" t="s">
        <v>890</v>
      </c>
      <c r="D597" s="21" t="s">
        <v>2335</v>
      </c>
      <c r="E597" s="58" t="s">
        <v>1810</v>
      </c>
      <c r="F597" s="22" t="s">
        <v>2336</v>
      </c>
      <c r="G597" s="23">
        <v>9.5</v>
      </c>
      <c r="H597" s="23">
        <f aca="true" t="shared" si="25" ref="H597:H605">G597</f>
        <v>9.5</v>
      </c>
      <c r="I597" s="23">
        <f aca="true" t="shared" si="26" ref="I597:I605">H597</f>
        <v>9.5</v>
      </c>
      <c r="J597" s="53"/>
      <c r="K597" s="53"/>
      <c r="L597" s="28"/>
      <c r="M597" s="79"/>
      <c r="N597" s="20" t="s">
        <v>870</v>
      </c>
      <c r="O597" s="45" t="s">
        <v>1812</v>
      </c>
      <c r="P597" s="31" t="s">
        <v>66</v>
      </c>
    </row>
    <row r="598" spans="1:16" s="3" customFormat="1" ht="42.75" customHeight="1">
      <c r="A598" s="20">
        <v>593</v>
      </c>
      <c r="B598" s="20" t="s">
        <v>2074</v>
      </c>
      <c r="C598" s="20" t="s">
        <v>930</v>
      </c>
      <c r="D598" s="21" t="s">
        <v>2337</v>
      </c>
      <c r="E598" s="58" t="s">
        <v>1810</v>
      </c>
      <c r="F598" s="22" t="s">
        <v>2338</v>
      </c>
      <c r="G598" s="23">
        <v>6</v>
      </c>
      <c r="H598" s="23">
        <f t="shared" si="25"/>
        <v>6</v>
      </c>
      <c r="I598" s="23">
        <f t="shared" si="26"/>
        <v>6</v>
      </c>
      <c r="J598" s="53"/>
      <c r="K598" s="53"/>
      <c r="L598" s="28"/>
      <c r="M598" s="79"/>
      <c r="N598" s="20" t="s">
        <v>870</v>
      </c>
      <c r="O598" s="45" t="s">
        <v>1812</v>
      </c>
      <c r="P598" s="31" t="s">
        <v>66</v>
      </c>
    </row>
    <row r="599" spans="1:16" s="3" customFormat="1" ht="42.75" customHeight="1">
      <c r="A599" s="20">
        <v>594</v>
      </c>
      <c r="B599" s="20" t="s">
        <v>2076</v>
      </c>
      <c r="C599" s="20" t="s">
        <v>946</v>
      </c>
      <c r="D599" s="21" t="s">
        <v>2332</v>
      </c>
      <c r="E599" s="58" t="s">
        <v>1810</v>
      </c>
      <c r="F599" s="22" t="s">
        <v>2339</v>
      </c>
      <c r="G599" s="23">
        <v>10</v>
      </c>
      <c r="H599" s="23">
        <f t="shared" si="25"/>
        <v>10</v>
      </c>
      <c r="I599" s="23">
        <f t="shared" si="26"/>
        <v>10</v>
      </c>
      <c r="J599" s="53"/>
      <c r="K599" s="53"/>
      <c r="L599" s="28"/>
      <c r="M599" s="79"/>
      <c r="N599" s="80" t="s">
        <v>2196</v>
      </c>
      <c r="O599" s="45" t="s">
        <v>1812</v>
      </c>
      <c r="P599" s="31" t="s">
        <v>66</v>
      </c>
    </row>
    <row r="600" spans="1:16" s="3" customFormat="1" ht="58.5" customHeight="1">
      <c r="A600" s="20">
        <v>595</v>
      </c>
      <c r="B600" s="20" t="s">
        <v>2078</v>
      </c>
      <c r="C600" s="20" t="s">
        <v>950</v>
      </c>
      <c r="D600" s="21" t="s">
        <v>2340</v>
      </c>
      <c r="E600" s="58" t="s">
        <v>1810</v>
      </c>
      <c r="F600" s="22" t="s">
        <v>2341</v>
      </c>
      <c r="G600" s="23">
        <v>25</v>
      </c>
      <c r="H600" s="23">
        <f t="shared" si="25"/>
        <v>25</v>
      </c>
      <c r="I600" s="23">
        <f t="shared" si="26"/>
        <v>25</v>
      </c>
      <c r="J600" s="53"/>
      <c r="K600" s="53"/>
      <c r="L600" s="28"/>
      <c r="M600" s="79"/>
      <c r="N600" s="20" t="s">
        <v>870</v>
      </c>
      <c r="O600" s="45" t="s">
        <v>1812</v>
      </c>
      <c r="P600" s="31" t="s">
        <v>66</v>
      </c>
    </row>
    <row r="601" spans="1:16" s="3" customFormat="1" ht="42.75" customHeight="1">
      <c r="A601" s="20">
        <v>596</v>
      </c>
      <c r="B601" s="20" t="s">
        <v>2081</v>
      </c>
      <c r="C601" s="20" t="s">
        <v>954</v>
      </c>
      <c r="D601" s="21" t="s">
        <v>2342</v>
      </c>
      <c r="E601" s="58" t="s">
        <v>1810</v>
      </c>
      <c r="F601" s="22" t="s">
        <v>2343</v>
      </c>
      <c r="G601" s="23">
        <v>6</v>
      </c>
      <c r="H601" s="23">
        <f t="shared" si="25"/>
        <v>6</v>
      </c>
      <c r="I601" s="23">
        <f t="shared" si="26"/>
        <v>6</v>
      </c>
      <c r="J601" s="53"/>
      <c r="K601" s="53"/>
      <c r="L601" s="28"/>
      <c r="M601" s="79"/>
      <c r="N601" s="80" t="s">
        <v>2196</v>
      </c>
      <c r="O601" s="45" t="s">
        <v>1812</v>
      </c>
      <c r="P601" s="31" t="s">
        <v>66</v>
      </c>
    </row>
    <row r="602" spans="1:16" s="3" customFormat="1" ht="42.75" customHeight="1">
      <c r="A602" s="20">
        <v>597</v>
      </c>
      <c r="B602" s="20" t="s">
        <v>2084</v>
      </c>
      <c r="C602" s="20" t="s">
        <v>974</v>
      </c>
      <c r="D602" s="21" t="s">
        <v>2344</v>
      </c>
      <c r="E602" s="58" t="s">
        <v>1810</v>
      </c>
      <c r="F602" s="22" t="s">
        <v>2345</v>
      </c>
      <c r="G602" s="23">
        <v>50</v>
      </c>
      <c r="H602" s="23">
        <f t="shared" si="25"/>
        <v>50</v>
      </c>
      <c r="I602" s="23">
        <f t="shared" si="26"/>
        <v>50</v>
      </c>
      <c r="J602" s="53"/>
      <c r="K602" s="53"/>
      <c r="L602" s="28"/>
      <c r="M602" s="79"/>
      <c r="N602" s="80" t="s">
        <v>2196</v>
      </c>
      <c r="O602" s="45" t="s">
        <v>1812</v>
      </c>
      <c r="P602" s="31" t="s">
        <v>66</v>
      </c>
    </row>
    <row r="603" spans="1:16" s="3" customFormat="1" ht="69.75" customHeight="1">
      <c r="A603" s="20">
        <v>598</v>
      </c>
      <c r="B603" s="20" t="s">
        <v>2346</v>
      </c>
      <c r="C603" s="20" t="s">
        <v>2347</v>
      </c>
      <c r="D603" s="21" t="s">
        <v>2348</v>
      </c>
      <c r="E603" s="58" t="s">
        <v>1810</v>
      </c>
      <c r="F603" s="22" t="s">
        <v>2349</v>
      </c>
      <c r="G603" s="23">
        <v>10</v>
      </c>
      <c r="H603" s="23">
        <f t="shared" si="25"/>
        <v>10</v>
      </c>
      <c r="I603" s="23">
        <f t="shared" si="26"/>
        <v>10</v>
      </c>
      <c r="J603" s="53"/>
      <c r="K603" s="53"/>
      <c r="L603" s="28"/>
      <c r="M603" s="79"/>
      <c r="N603" s="80" t="s">
        <v>2196</v>
      </c>
      <c r="O603" s="45" t="s">
        <v>1812</v>
      </c>
      <c r="P603" s="31" t="s">
        <v>66</v>
      </c>
    </row>
    <row r="604" spans="1:16" s="3" customFormat="1" ht="42.75" customHeight="1">
      <c r="A604" s="20">
        <v>599</v>
      </c>
      <c r="B604" s="20" t="s">
        <v>2350</v>
      </c>
      <c r="C604" s="20" t="s">
        <v>998</v>
      </c>
      <c r="D604" s="21" t="s">
        <v>2351</v>
      </c>
      <c r="E604" s="58" t="s">
        <v>1810</v>
      </c>
      <c r="F604" s="22" t="s">
        <v>2352</v>
      </c>
      <c r="G604" s="23">
        <v>15</v>
      </c>
      <c r="H604" s="23">
        <f t="shared" si="25"/>
        <v>15</v>
      </c>
      <c r="I604" s="23">
        <f t="shared" si="26"/>
        <v>15</v>
      </c>
      <c r="J604" s="53"/>
      <c r="K604" s="53"/>
      <c r="L604" s="28"/>
      <c r="M604" s="79"/>
      <c r="N604" s="20" t="s">
        <v>978</v>
      </c>
      <c r="O604" s="45" t="s">
        <v>1812</v>
      </c>
      <c r="P604" s="31" t="s">
        <v>66</v>
      </c>
    </row>
    <row r="605" spans="1:16" s="3" customFormat="1" ht="42.75" customHeight="1">
      <c r="A605" s="20">
        <v>600</v>
      </c>
      <c r="B605" s="20" t="s">
        <v>2353</v>
      </c>
      <c r="C605" s="20" t="s">
        <v>1005</v>
      </c>
      <c r="D605" s="21" t="s">
        <v>2354</v>
      </c>
      <c r="E605" s="58" t="s">
        <v>1810</v>
      </c>
      <c r="F605" s="22" t="s">
        <v>2355</v>
      </c>
      <c r="G605" s="23">
        <v>10</v>
      </c>
      <c r="H605" s="23">
        <f t="shared" si="25"/>
        <v>10</v>
      </c>
      <c r="I605" s="23">
        <f t="shared" si="26"/>
        <v>10</v>
      </c>
      <c r="J605" s="53"/>
      <c r="K605" s="53"/>
      <c r="L605" s="28"/>
      <c r="M605" s="79"/>
      <c r="N605" s="20" t="s">
        <v>978</v>
      </c>
      <c r="O605" s="45" t="s">
        <v>1812</v>
      </c>
      <c r="P605" s="31" t="s">
        <v>66</v>
      </c>
    </row>
    <row r="606" spans="1:16" s="3" customFormat="1" ht="42.75" customHeight="1">
      <c r="A606" s="20">
        <v>601</v>
      </c>
      <c r="B606" s="20" t="s">
        <v>2356</v>
      </c>
      <c r="C606" s="20" t="s">
        <v>1073</v>
      </c>
      <c r="D606" s="21" t="s">
        <v>2357</v>
      </c>
      <c r="E606" s="58" t="s">
        <v>1810</v>
      </c>
      <c r="F606" s="22" t="s">
        <v>2358</v>
      </c>
      <c r="G606" s="23">
        <v>10</v>
      </c>
      <c r="H606" s="23">
        <v>10</v>
      </c>
      <c r="I606" s="23">
        <v>10</v>
      </c>
      <c r="J606" s="53"/>
      <c r="K606" s="53"/>
      <c r="L606" s="28"/>
      <c r="M606" s="79"/>
      <c r="N606" s="20" t="s">
        <v>1025</v>
      </c>
      <c r="O606" s="45" t="s">
        <v>1812</v>
      </c>
      <c r="P606" s="31" t="s">
        <v>66</v>
      </c>
    </row>
    <row r="607" spans="1:16" s="3" customFormat="1" ht="42.75" customHeight="1">
      <c r="A607" s="20">
        <v>602</v>
      </c>
      <c r="B607" s="20" t="s">
        <v>2359</v>
      </c>
      <c r="C607" s="20" t="s">
        <v>1077</v>
      </c>
      <c r="D607" s="21" t="s">
        <v>2360</v>
      </c>
      <c r="E607" s="58" t="s">
        <v>1810</v>
      </c>
      <c r="F607" s="22" t="s">
        <v>2361</v>
      </c>
      <c r="G607" s="23">
        <v>11</v>
      </c>
      <c r="H607" s="23">
        <f aca="true" t="shared" si="27" ref="H607:H611">G607</f>
        <v>11</v>
      </c>
      <c r="I607" s="23">
        <f aca="true" t="shared" si="28" ref="I607:I611">H607</f>
        <v>11</v>
      </c>
      <c r="J607" s="53"/>
      <c r="K607" s="53"/>
      <c r="L607" s="28"/>
      <c r="M607" s="79"/>
      <c r="N607" s="20" t="s">
        <v>1025</v>
      </c>
      <c r="O607" s="45" t="s">
        <v>1812</v>
      </c>
      <c r="P607" s="31" t="s">
        <v>66</v>
      </c>
    </row>
    <row r="608" spans="1:16" s="3" customFormat="1" ht="42.75" customHeight="1">
      <c r="A608" s="20">
        <v>603</v>
      </c>
      <c r="B608" s="20" t="s">
        <v>2362</v>
      </c>
      <c r="C608" s="20" t="s">
        <v>1089</v>
      </c>
      <c r="D608" s="21" t="s">
        <v>2363</v>
      </c>
      <c r="E608" s="58" t="s">
        <v>1810</v>
      </c>
      <c r="F608" s="61" t="s">
        <v>2364</v>
      </c>
      <c r="G608" s="23">
        <v>15</v>
      </c>
      <c r="H608" s="23">
        <f t="shared" si="27"/>
        <v>15</v>
      </c>
      <c r="I608" s="23">
        <f t="shared" si="28"/>
        <v>15</v>
      </c>
      <c r="J608" s="53"/>
      <c r="K608" s="53"/>
      <c r="L608" s="28"/>
      <c r="M608" s="79"/>
      <c r="N608" s="20" t="s">
        <v>1025</v>
      </c>
      <c r="O608" s="45" t="s">
        <v>1812</v>
      </c>
      <c r="P608" s="31" t="s">
        <v>66</v>
      </c>
    </row>
    <row r="609" spans="1:16" s="3" customFormat="1" ht="42.75" customHeight="1">
      <c r="A609" s="20">
        <v>604</v>
      </c>
      <c r="B609" s="20" t="s">
        <v>2365</v>
      </c>
      <c r="C609" s="20" t="s">
        <v>1129</v>
      </c>
      <c r="D609" s="21" t="s">
        <v>2366</v>
      </c>
      <c r="E609" s="58" t="s">
        <v>1810</v>
      </c>
      <c r="F609" s="22" t="s">
        <v>2367</v>
      </c>
      <c r="G609" s="23">
        <v>10</v>
      </c>
      <c r="H609" s="23">
        <f t="shared" si="27"/>
        <v>10</v>
      </c>
      <c r="I609" s="23">
        <f t="shared" si="28"/>
        <v>10</v>
      </c>
      <c r="J609" s="53"/>
      <c r="K609" s="53"/>
      <c r="L609" s="28"/>
      <c r="M609" s="79"/>
      <c r="N609" s="20" t="s">
        <v>1093</v>
      </c>
      <c r="O609" s="45" t="s">
        <v>1812</v>
      </c>
      <c r="P609" s="31" t="s">
        <v>66</v>
      </c>
    </row>
    <row r="610" spans="1:16" s="3" customFormat="1" ht="42.75" customHeight="1">
      <c r="A610" s="20">
        <v>605</v>
      </c>
      <c r="B610" s="20" t="s">
        <v>2368</v>
      </c>
      <c r="C610" s="20" t="s">
        <v>1133</v>
      </c>
      <c r="D610" s="21" t="s">
        <v>2369</v>
      </c>
      <c r="E610" s="58" t="s">
        <v>1810</v>
      </c>
      <c r="F610" s="22" t="s">
        <v>2370</v>
      </c>
      <c r="G610" s="23">
        <v>9</v>
      </c>
      <c r="H610" s="23">
        <f t="shared" si="27"/>
        <v>9</v>
      </c>
      <c r="I610" s="23">
        <f t="shared" si="28"/>
        <v>9</v>
      </c>
      <c r="J610" s="53"/>
      <c r="K610" s="53"/>
      <c r="L610" s="28"/>
      <c r="M610" s="79"/>
      <c r="N610" s="20" t="s">
        <v>1093</v>
      </c>
      <c r="O610" s="45" t="s">
        <v>1812</v>
      </c>
      <c r="P610" s="31" t="s">
        <v>66</v>
      </c>
    </row>
    <row r="611" spans="1:16" s="3" customFormat="1" ht="69" customHeight="1">
      <c r="A611" s="20">
        <v>606</v>
      </c>
      <c r="B611" s="20" t="s">
        <v>2371</v>
      </c>
      <c r="C611" s="20" t="s">
        <v>1137</v>
      </c>
      <c r="D611" s="21" t="s">
        <v>2372</v>
      </c>
      <c r="E611" s="58" t="s">
        <v>1810</v>
      </c>
      <c r="F611" s="22" t="s">
        <v>2373</v>
      </c>
      <c r="G611" s="23">
        <v>21</v>
      </c>
      <c r="H611" s="23">
        <f t="shared" si="27"/>
        <v>21</v>
      </c>
      <c r="I611" s="23">
        <f t="shared" si="28"/>
        <v>21</v>
      </c>
      <c r="J611" s="53"/>
      <c r="K611" s="53"/>
      <c r="L611" s="28"/>
      <c r="M611" s="79"/>
      <c r="N611" s="92" t="s">
        <v>2196</v>
      </c>
      <c r="O611" s="45" t="s">
        <v>1812</v>
      </c>
      <c r="P611" s="31" t="s">
        <v>66</v>
      </c>
    </row>
    <row r="612" spans="1:16" s="3" customFormat="1" ht="42.75" customHeight="1">
      <c r="A612" s="20">
        <v>607</v>
      </c>
      <c r="B612" s="89" t="s">
        <v>2374</v>
      </c>
      <c r="C612" s="84" t="s">
        <v>68</v>
      </c>
      <c r="D612" s="85" t="s">
        <v>2375</v>
      </c>
      <c r="E612" s="58" t="s">
        <v>1810</v>
      </c>
      <c r="F612" s="86" t="s">
        <v>2376</v>
      </c>
      <c r="G612" s="90">
        <v>20</v>
      </c>
      <c r="H612" s="90">
        <v>20</v>
      </c>
      <c r="I612" s="90">
        <v>20</v>
      </c>
      <c r="J612" s="53"/>
      <c r="K612" s="53"/>
      <c r="L612" s="28"/>
      <c r="M612" s="79"/>
      <c r="N612" s="94" t="s">
        <v>2196</v>
      </c>
      <c r="O612" s="52" t="s">
        <v>1812</v>
      </c>
      <c r="P612" s="31" t="s">
        <v>66</v>
      </c>
    </row>
    <row r="613" spans="1:16" s="3" customFormat="1" ht="69.75" customHeight="1">
      <c r="A613" s="20">
        <v>608</v>
      </c>
      <c r="B613" s="48" t="s">
        <v>2055</v>
      </c>
      <c r="C613" s="48" t="s">
        <v>2377</v>
      </c>
      <c r="D613" s="91" t="s">
        <v>2378</v>
      </c>
      <c r="E613" s="58" t="s">
        <v>1977</v>
      </c>
      <c r="F613" s="61" t="s">
        <v>2379</v>
      </c>
      <c r="G613" s="44">
        <v>20</v>
      </c>
      <c r="H613" s="44">
        <v>20</v>
      </c>
      <c r="I613" s="44">
        <v>20</v>
      </c>
      <c r="J613" s="53"/>
      <c r="K613" s="53"/>
      <c r="L613" s="28"/>
      <c r="M613" s="79"/>
      <c r="N613" s="52" t="s">
        <v>1979</v>
      </c>
      <c r="O613" s="52" t="s">
        <v>1812</v>
      </c>
      <c r="P613" s="31" t="s">
        <v>66</v>
      </c>
    </row>
    <row r="614" spans="1:16" s="3" customFormat="1" ht="42.75" customHeight="1">
      <c r="A614" s="20">
        <v>609</v>
      </c>
      <c r="B614" s="48" t="s">
        <v>2380</v>
      </c>
      <c r="C614" s="48" t="s">
        <v>676</v>
      </c>
      <c r="D614" s="91" t="s">
        <v>2381</v>
      </c>
      <c r="E614" s="58" t="s">
        <v>1810</v>
      </c>
      <c r="F614" s="61" t="s">
        <v>2382</v>
      </c>
      <c r="G614" s="44">
        <v>15</v>
      </c>
      <c r="H614" s="23">
        <v>15</v>
      </c>
      <c r="I614" s="23">
        <v>15</v>
      </c>
      <c r="J614" s="53"/>
      <c r="K614" s="53"/>
      <c r="L614" s="28"/>
      <c r="M614" s="79"/>
      <c r="N614" s="48" t="s">
        <v>662</v>
      </c>
      <c r="O614" s="52" t="s">
        <v>1812</v>
      </c>
      <c r="P614" s="31" t="s">
        <v>66</v>
      </c>
    </row>
    <row r="615" spans="1:16" s="3" customFormat="1" ht="42.75" customHeight="1">
      <c r="A615" s="20">
        <v>610</v>
      </c>
      <c r="B615" s="48" t="s">
        <v>2383</v>
      </c>
      <c r="C615" s="48" t="s">
        <v>2283</v>
      </c>
      <c r="D615" s="91" t="s">
        <v>2384</v>
      </c>
      <c r="E615" s="58" t="s">
        <v>1810</v>
      </c>
      <c r="F615" s="61" t="s">
        <v>2385</v>
      </c>
      <c r="G615" s="44">
        <v>15</v>
      </c>
      <c r="H615" s="44">
        <v>15</v>
      </c>
      <c r="I615" s="44">
        <v>15</v>
      </c>
      <c r="J615" s="53"/>
      <c r="K615" s="53"/>
      <c r="L615" s="28"/>
      <c r="M615" s="79"/>
      <c r="N615" s="48" t="s">
        <v>684</v>
      </c>
      <c r="O615" s="52" t="s">
        <v>1812</v>
      </c>
      <c r="P615" s="31" t="s">
        <v>66</v>
      </c>
    </row>
    <row r="616" spans="1:16" s="3" customFormat="1" ht="42.75" customHeight="1">
      <c r="A616" s="20">
        <v>611</v>
      </c>
      <c r="B616" s="48" t="s">
        <v>2386</v>
      </c>
      <c r="C616" s="48" t="s">
        <v>2287</v>
      </c>
      <c r="D616" s="91" t="s">
        <v>2387</v>
      </c>
      <c r="E616" s="58" t="s">
        <v>1810</v>
      </c>
      <c r="F616" s="61" t="s">
        <v>2388</v>
      </c>
      <c r="G616" s="44">
        <v>15</v>
      </c>
      <c r="H616" s="44">
        <v>15</v>
      </c>
      <c r="I616" s="44">
        <v>15</v>
      </c>
      <c r="J616" s="53"/>
      <c r="K616" s="53"/>
      <c r="L616" s="28"/>
      <c r="M616" s="79"/>
      <c r="N616" s="48" t="s">
        <v>684</v>
      </c>
      <c r="O616" s="52" t="s">
        <v>1812</v>
      </c>
      <c r="P616" s="31" t="s">
        <v>66</v>
      </c>
    </row>
    <row r="617" spans="1:16" s="3" customFormat="1" ht="42.75" customHeight="1">
      <c r="A617" s="20">
        <v>612</v>
      </c>
      <c r="B617" s="48" t="s">
        <v>2389</v>
      </c>
      <c r="C617" s="48" t="s">
        <v>1041</v>
      </c>
      <c r="D617" s="91" t="s">
        <v>2390</v>
      </c>
      <c r="E617" s="58" t="s">
        <v>1810</v>
      </c>
      <c r="F617" s="61" t="s">
        <v>2391</v>
      </c>
      <c r="G617" s="44">
        <v>15</v>
      </c>
      <c r="H617" s="44">
        <v>15</v>
      </c>
      <c r="I617" s="44">
        <v>15</v>
      </c>
      <c r="J617" s="53"/>
      <c r="K617" s="53"/>
      <c r="L617" s="28"/>
      <c r="M617" s="79"/>
      <c r="N617" s="48" t="s">
        <v>1025</v>
      </c>
      <c r="O617" s="52" t="s">
        <v>1812</v>
      </c>
      <c r="P617" s="31" t="s">
        <v>66</v>
      </c>
    </row>
    <row r="618" spans="1:16" s="3" customFormat="1" ht="42.75" customHeight="1">
      <c r="A618" s="20">
        <v>613</v>
      </c>
      <c r="B618" s="48" t="s">
        <v>2392</v>
      </c>
      <c r="C618" s="48" t="s">
        <v>1081</v>
      </c>
      <c r="D618" s="91" t="s">
        <v>2393</v>
      </c>
      <c r="E618" s="58" t="s">
        <v>1810</v>
      </c>
      <c r="F618" s="61" t="s">
        <v>2394</v>
      </c>
      <c r="G618" s="44">
        <v>15</v>
      </c>
      <c r="H618" s="44">
        <v>15</v>
      </c>
      <c r="I618" s="44">
        <v>15</v>
      </c>
      <c r="J618" s="53"/>
      <c r="K618" s="53"/>
      <c r="L618" s="28"/>
      <c r="M618" s="79"/>
      <c r="N618" s="48" t="s">
        <v>1025</v>
      </c>
      <c r="O618" s="52" t="s">
        <v>1812</v>
      </c>
      <c r="P618" s="31" t="s">
        <v>66</v>
      </c>
    </row>
    <row r="619" spans="1:16" s="3" customFormat="1" ht="42.75" customHeight="1">
      <c r="A619" s="20">
        <v>614</v>
      </c>
      <c r="B619" s="20" t="s">
        <v>2395</v>
      </c>
      <c r="C619" s="20" t="s">
        <v>770</v>
      </c>
      <c r="D619" s="21" t="s">
        <v>2396</v>
      </c>
      <c r="E619" s="20" t="s">
        <v>1810</v>
      </c>
      <c r="F619" s="22" t="s">
        <v>2397</v>
      </c>
      <c r="G619" s="23">
        <v>28</v>
      </c>
      <c r="H619" s="23">
        <v>28</v>
      </c>
      <c r="I619" s="23">
        <v>28</v>
      </c>
      <c r="J619" s="53"/>
      <c r="K619" s="53"/>
      <c r="L619" s="28"/>
      <c r="M619" s="79"/>
      <c r="N619" s="20" t="s">
        <v>2196</v>
      </c>
      <c r="O619" s="20" t="s">
        <v>1812</v>
      </c>
      <c r="P619" s="31" t="s">
        <v>66</v>
      </c>
    </row>
    <row r="620" spans="1:16" s="3" customFormat="1" ht="42.75" customHeight="1">
      <c r="A620" s="20">
        <v>615</v>
      </c>
      <c r="B620" s="31" t="s">
        <v>2398</v>
      </c>
      <c r="C620" s="31" t="s">
        <v>2399</v>
      </c>
      <c r="D620" s="31" t="s">
        <v>2400</v>
      </c>
      <c r="E620" s="31" t="s">
        <v>1810</v>
      </c>
      <c r="F620" s="31" t="s">
        <v>2401</v>
      </c>
      <c r="G620" s="23">
        <v>100</v>
      </c>
      <c r="H620" s="23">
        <f aca="true" t="shared" si="29" ref="H620:H623">G620</f>
        <v>100</v>
      </c>
      <c r="I620" s="23">
        <v>100</v>
      </c>
      <c r="J620" s="23"/>
      <c r="K620" s="23"/>
      <c r="L620" s="28"/>
      <c r="M620" s="23"/>
      <c r="N620" s="20" t="s">
        <v>2174</v>
      </c>
      <c r="O620" s="28" t="s">
        <v>2402</v>
      </c>
      <c r="P620" s="31" t="s">
        <v>66</v>
      </c>
    </row>
    <row r="621" spans="1:16" s="3" customFormat="1" ht="69" customHeight="1">
      <c r="A621" s="20">
        <v>616</v>
      </c>
      <c r="B621" s="31" t="s">
        <v>2403</v>
      </c>
      <c r="C621" s="31" t="s">
        <v>2404</v>
      </c>
      <c r="D621" s="31" t="s">
        <v>2405</v>
      </c>
      <c r="E621" s="31" t="s">
        <v>1810</v>
      </c>
      <c r="F621" s="31" t="s">
        <v>2406</v>
      </c>
      <c r="G621" s="23">
        <v>30.6</v>
      </c>
      <c r="H621" s="23">
        <v>30.6</v>
      </c>
      <c r="I621" s="23">
        <v>30.6</v>
      </c>
      <c r="J621" s="20"/>
      <c r="K621" s="20"/>
      <c r="L621" s="28"/>
      <c r="M621" s="23"/>
      <c r="N621" s="20" t="s">
        <v>2404</v>
      </c>
      <c r="O621" s="28" t="s">
        <v>2402</v>
      </c>
      <c r="P621" s="31" t="s">
        <v>66</v>
      </c>
    </row>
    <row r="622" spans="1:16" s="3" customFormat="1" ht="42.75" customHeight="1">
      <c r="A622" s="20">
        <v>617</v>
      </c>
      <c r="B622" s="31" t="s">
        <v>2407</v>
      </c>
      <c r="C622" s="31" t="s">
        <v>2408</v>
      </c>
      <c r="D622" s="31" t="s">
        <v>2409</v>
      </c>
      <c r="E622" s="31" t="s">
        <v>1810</v>
      </c>
      <c r="F622" s="31" t="s">
        <v>2410</v>
      </c>
      <c r="G622" s="23">
        <v>15</v>
      </c>
      <c r="H622" s="23">
        <f t="shared" si="29"/>
        <v>15</v>
      </c>
      <c r="I622" s="23">
        <v>15</v>
      </c>
      <c r="J622" s="20"/>
      <c r="K622" s="20"/>
      <c r="L622" s="28"/>
      <c r="M622" s="23"/>
      <c r="N622" s="20" t="s">
        <v>2411</v>
      </c>
      <c r="O622" s="28" t="s">
        <v>2402</v>
      </c>
      <c r="P622" s="31" t="s">
        <v>66</v>
      </c>
    </row>
    <row r="623" spans="1:16" s="3" customFormat="1" ht="42.75" customHeight="1">
      <c r="A623" s="20">
        <v>618</v>
      </c>
      <c r="B623" s="31" t="s">
        <v>2412</v>
      </c>
      <c r="C623" s="31" t="s">
        <v>2413</v>
      </c>
      <c r="D623" s="31" t="s">
        <v>2414</v>
      </c>
      <c r="E623" s="31" t="s">
        <v>1810</v>
      </c>
      <c r="F623" s="31" t="s">
        <v>2415</v>
      </c>
      <c r="G623" s="23">
        <v>37.5</v>
      </c>
      <c r="H623" s="23">
        <f t="shared" si="29"/>
        <v>37.5</v>
      </c>
      <c r="I623" s="23">
        <v>37.5</v>
      </c>
      <c r="J623" s="20"/>
      <c r="K623" s="20"/>
      <c r="L623" s="28"/>
      <c r="M623" s="23"/>
      <c r="N623" s="20" t="s">
        <v>2416</v>
      </c>
      <c r="O623" s="28" t="s">
        <v>2402</v>
      </c>
      <c r="P623" s="31" t="s">
        <v>66</v>
      </c>
    </row>
    <row r="624" spans="1:16" s="3" customFormat="1" ht="42.75" customHeight="1">
      <c r="A624" s="20" t="s">
        <v>2417</v>
      </c>
      <c r="B624" s="20"/>
      <c r="C624" s="20"/>
      <c r="D624" s="20"/>
      <c r="E624" s="20"/>
      <c r="F624" s="20"/>
      <c r="G624" s="79">
        <f>SUM(G6:G623)</f>
        <v>19212.108999999997</v>
      </c>
      <c r="H624" s="79">
        <f aca="true" t="shared" si="30" ref="H624:M624">SUM(H6:H623)</f>
        <v>19122.108999999997</v>
      </c>
      <c r="I624" s="79">
        <f t="shared" si="30"/>
        <v>12856.598999999998</v>
      </c>
      <c r="J624" s="79">
        <f t="shared" si="30"/>
        <v>5467.999999999999</v>
      </c>
      <c r="K624" s="79">
        <f t="shared" si="30"/>
        <v>63.99917600000049</v>
      </c>
      <c r="L624" s="79">
        <f t="shared" si="30"/>
        <v>733.5108239999995</v>
      </c>
      <c r="M624" s="79">
        <f t="shared" si="30"/>
        <v>90</v>
      </c>
      <c r="N624" s="95"/>
      <c r="O624" s="96"/>
      <c r="P624" s="95"/>
    </row>
    <row r="625" spans="1:16" s="3" customFormat="1" ht="42.75" customHeight="1">
      <c r="A625" s="20">
        <v>1</v>
      </c>
      <c r="B625" s="20" t="s">
        <v>2418</v>
      </c>
      <c r="C625" s="20" t="s">
        <v>76</v>
      </c>
      <c r="D625" s="21" t="s">
        <v>2419</v>
      </c>
      <c r="E625" s="20" t="s">
        <v>1810</v>
      </c>
      <c r="F625" s="61" t="s">
        <v>2420</v>
      </c>
      <c r="G625" s="23">
        <v>11.0152</v>
      </c>
      <c r="H625" s="23">
        <f aca="true" t="shared" si="31" ref="H625:H679">G625</f>
        <v>11.0152</v>
      </c>
      <c r="I625" s="23">
        <f aca="true" t="shared" si="32" ref="I625:I627">H625</f>
        <v>11.0152</v>
      </c>
      <c r="J625" s="20"/>
      <c r="K625" s="20"/>
      <c r="L625" s="28"/>
      <c r="M625" s="79"/>
      <c r="N625" s="20" t="s">
        <v>2421</v>
      </c>
      <c r="O625" s="20" t="s">
        <v>1812</v>
      </c>
      <c r="P625" s="48" t="s">
        <v>2422</v>
      </c>
    </row>
    <row r="626" spans="1:16" s="3" customFormat="1" ht="42.75" customHeight="1">
      <c r="A626" s="20">
        <v>2</v>
      </c>
      <c r="B626" s="20" t="s">
        <v>2423</v>
      </c>
      <c r="C626" s="20" t="s">
        <v>100</v>
      </c>
      <c r="D626" s="21" t="s">
        <v>2424</v>
      </c>
      <c r="E626" s="20" t="s">
        <v>1810</v>
      </c>
      <c r="F626" s="61" t="s">
        <v>2425</v>
      </c>
      <c r="G626" s="23">
        <v>27.1</v>
      </c>
      <c r="H626" s="23">
        <f t="shared" si="31"/>
        <v>27.1</v>
      </c>
      <c r="I626" s="23">
        <f t="shared" si="32"/>
        <v>27.1</v>
      </c>
      <c r="J626" s="97"/>
      <c r="K626" s="97"/>
      <c r="L626" s="28"/>
      <c r="M626" s="79"/>
      <c r="N626" s="20" t="s">
        <v>2421</v>
      </c>
      <c r="O626" s="20" t="s">
        <v>1812</v>
      </c>
      <c r="P626" s="48" t="s">
        <v>2422</v>
      </c>
    </row>
    <row r="627" spans="1:16" s="3" customFormat="1" ht="42.75" customHeight="1">
      <c r="A627" s="20">
        <v>3</v>
      </c>
      <c r="B627" s="20" t="s">
        <v>2426</v>
      </c>
      <c r="C627" s="20" t="s">
        <v>96</v>
      </c>
      <c r="D627" s="21" t="s">
        <v>2427</v>
      </c>
      <c r="E627" s="20" t="s">
        <v>1810</v>
      </c>
      <c r="F627" s="61" t="s">
        <v>2428</v>
      </c>
      <c r="G627" s="23">
        <v>13.06</v>
      </c>
      <c r="H627" s="23">
        <f t="shared" si="31"/>
        <v>13.06</v>
      </c>
      <c r="I627" s="23">
        <f t="shared" si="32"/>
        <v>13.06</v>
      </c>
      <c r="J627" s="20"/>
      <c r="K627" s="20"/>
      <c r="L627" s="28"/>
      <c r="M627" s="79"/>
      <c r="N627" s="20" t="s">
        <v>2421</v>
      </c>
      <c r="O627" s="20" t="s">
        <v>1812</v>
      </c>
      <c r="P627" s="48" t="s">
        <v>2422</v>
      </c>
    </row>
    <row r="628" spans="1:16" s="3" customFormat="1" ht="42.75" customHeight="1">
      <c r="A628" s="20">
        <v>4</v>
      </c>
      <c r="B628" s="20" t="s">
        <v>2429</v>
      </c>
      <c r="C628" s="20" t="s">
        <v>88</v>
      </c>
      <c r="D628" s="21" t="s">
        <v>2430</v>
      </c>
      <c r="E628" s="20" t="s">
        <v>1810</v>
      </c>
      <c r="F628" s="61" t="s">
        <v>2431</v>
      </c>
      <c r="G628" s="23">
        <v>87.72</v>
      </c>
      <c r="H628" s="23">
        <f t="shared" si="31"/>
        <v>87.72</v>
      </c>
      <c r="I628" s="23"/>
      <c r="J628" s="20"/>
      <c r="K628" s="20"/>
      <c r="L628" s="28">
        <v>87.72</v>
      </c>
      <c r="M628" s="79"/>
      <c r="N628" s="20" t="s">
        <v>2421</v>
      </c>
      <c r="O628" s="20" t="s">
        <v>1812</v>
      </c>
      <c r="P628" s="48" t="s">
        <v>2422</v>
      </c>
    </row>
    <row r="629" spans="1:16" s="3" customFormat="1" ht="42.75" customHeight="1">
      <c r="A629" s="20">
        <v>5</v>
      </c>
      <c r="B629" s="20" t="s">
        <v>2432</v>
      </c>
      <c r="C629" s="20" t="s">
        <v>84</v>
      </c>
      <c r="D629" s="21" t="s">
        <v>2433</v>
      </c>
      <c r="E629" s="20" t="s">
        <v>1810</v>
      </c>
      <c r="F629" s="61" t="s">
        <v>2434</v>
      </c>
      <c r="G629" s="23">
        <v>54.03</v>
      </c>
      <c r="H629" s="23">
        <f t="shared" si="31"/>
        <v>54.03</v>
      </c>
      <c r="I629" s="23"/>
      <c r="J629" s="20"/>
      <c r="K629" s="20"/>
      <c r="L629" s="23">
        <v>54.03</v>
      </c>
      <c r="M629" s="79"/>
      <c r="N629" s="20" t="s">
        <v>2421</v>
      </c>
      <c r="O629" s="20" t="s">
        <v>1812</v>
      </c>
      <c r="P629" s="48" t="s">
        <v>2422</v>
      </c>
    </row>
    <row r="630" spans="1:16" s="3" customFormat="1" ht="42.75" customHeight="1">
      <c r="A630" s="20">
        <v>6</v>
      </c>
      <c r="B630" s="20" t="s">
        <v>2435</v>
      </c>
      <c r="C630" s="20" t="s">
        <v>257</v>
      </c>
      <c r="D630" s="21" t="s">
        <v>2436</v>
      </c>
      <c r="E630" s="20" t="s">
        <v>1810</v>
      </c>
      <c r="F630" s="22" t="s">
        <v>2437</v>
      </c>
      <c r="G630" s="23">
        <v>50.15</v>
      </c>
      <c r="H630" s="23">
        <f t="shared" si="31"/>
        <v>50.15</v>
      </c>
      <c r="I630" s="23">
        <f aca="true" t="shared" si="33" ref="I630:I646">H630</f>
        <v>50.15</v>
      </c>
      <c r="J630" s="98"/>
      <c r="K630" s="98"/>
      <c r="L630" s="28"/>
      <c r="M630" s="79"/>
      <c r="N630" s="20" t="s">
        <v>2421</v>
      </c>
      <c r="O630" s="20" t="s">
        <v>1812</v>
      </c>
      <c r="P630" s="48" t="s">
        <v>2422</v>
      </c>
    </row>
    <row r="631" spans="1:16" s="3" customFormat="1" ht="42.75" customHeight="1">
      <c r="A631" s="20">
        <v>7</v>
      </c>
      <c r="B631" s="20" t="s">
        <v>2438</v>
      </c>
      <c r="C631" s="20" t="s">
        <v>173</v>
      </c>
      <c r="D631" s="21" t="s">
        <v>2439</v>
      </c>
      <c r="E631" s="20" t="s">
        <v>1810</v>
      </c>
      <c r="F631" s="22" t="s">
        <v>2440</v>
      </c>
      <c r="G631" s="23">
        <v>63.07</v>
      </c>
      <c r="H631" s="23">
        <f t="shared" si="31"/>
        <v>63.07</v>
      </c>
      <c r="I631" s="23">
        <f t="shared" si="33"/>
        <v>63.07</v>
      </c>
      <c r="J631" s="98"/>
      <c r="K631" s="98"/>
      <c r="L631" s="28"/>
      <c r="M631" s="79"/>
      <c r="N631" s="20" t="s">
        <v>2421</v>
      </c>
      <c r="O631" s="20" t="s">
        <v>1812</v>
      </c>
      <c r="P631" s="48" t="s">
        <v>2422</v>
      </c>
    </row>
    <row r="632" spans="1:16" s="3" customFormat="1" ht="42.75" customHeight="1">
      <c r="A632" s="20">
        <v>8</v>
      </c>
      <c r="B632" s="20" t="s">
        <v>2441</v>
      </c>
      <c r="C632" s="20" t="s">
        <v>245</v>
      </c>
      <c r="D632" s="21" t="s">
        <v>2442</v>
      </c>
      <c r="E632" s="20" t="s">
        <v>1810</v>
      </c>
      <c r="F632" s="22" t="s">
        <v>2443</v>
      </c>
      <c r="G632" s="23">
        <v>64.06</v>
      </c>
      <c r="H632" s="23">
        <f t="shared" si="31"/>
        <v>64.06</v>
      </c>
      <c r="I632" s="23">
        <f t="shared" si="33"/>
        <v>64.06</v>
      </c>
      <c r="J632" s="98"/>
      <c r="K632" s="98"/>
      <c r="L632" s="28"/>
      <c r="M632" s="79"/>
      <c r="N632" s="20" t="s">
        <v>2421</v>
      </c>
      <c r="O632" s="20" t="s">
        <v>1812</v>
      </c>
      <c r="P632" s="48" t="s">
        <v>2422</v>
      </c>
    </row>
    <row r="633" spans="1:16" s="3" customFormat="1" ht="42.75" customHeight="1">
      <c r="A633" s="20">
        <v>9</v>
      </c>
      <c r="B633" s="20" t="s">
        <v>2444</v>
      </c>
      <c r="C633" s="20" t="s">
        <v>253</v>
      </c>
      <c r="D633" s="21" t="s">
        <v>2445</v>
      </c>
      <c r="E633" s="20" t="s">
        <v>1810</v>
      </c>
      <c r="F633" s="22" t="s">
        <v>2446</v>
      </c>
      <c r="G633" s="23">
        <v>44.29</v>
      </c>
      <c r="H633" s="23">
        <f t="shared" si="31"/>
        <v>44.29</v>
      </c>
      <c r="I633" s="23">
        <f t="shared" si="33"/>
        <v>44.29</v>
      </c>
      <c r="J633" s="98"/>
      <c r="K633" s="98"/>
      <c r="L633" s="28"/>
      <c r="M633" s="79"/>
      <c r="N633" s="20" t="s">
        <v>2421</v>
      </c>
      <c r="O633" s="20" t="s">
        <v>1812</v>
      </c>
      <c r="P633" s="48" t="s">
        <v>2422</v>
      </c>
    </row>
    <row r="634" spans="1:16" s="3" customFormat="1" ht="42.75" customHeight="1">
      <c r="A634" s="20">
        <v>10</v>
      </c>
      <c r="B634" s="20" t="s">
        <v>2447</v>
      </c>
      <c r="C634" s="20" t="s">
        <v>209</v>
      </c>
      <c r="D634" s="21" t="s">
        <v>2448</v>
      </c>
      <c r="E634" s="20" t="s">
        <v>1810</v>
      </c>
      <c r="F634" s="22" t="s">
        <v>2449</v>
      </c>
      <c r="G634" s="23">
        <v>17.95</v>
      </c>
      <c r="H634" s="23">
        <f t="shared" si="31"/>
        <v>17.95</v>
      </c>
      <c r="I634" s="23">
        <f t="shared" si="33"/>
        <v>17.95</v>
      </c>
      <c r="J634" s="98"/>
      <c r="K634" s="98"/>
      <c r="L634" s="28"/>
      <c r="M634" s="79"/>
      <c r="N634" s="20" t="s">
        <v>2421</v>
      </c>
      <c r="O634" s="20" t="s">
        <v>1812</v>
      </c>
      <c r="P634" s="48" t="s">
        <v>2422</v>
      </c>
    </row>
    <row r="635" spans="1:16" s="3" customFormat="1" ht="42.75" customHeight="1">
      <c r="A635" s="20">
        <v>11</v>
      </c>
      <c r="B635" s="20" t="s">
        <v>2450</v>
      </c>
      <c r="C635" s="20" t="s">
        <v>193</v>
      </c>
      <c r="D635" s="21" t="s">
        <v>2451</v>
      </c>
      <c r="E635" s="20" t="s">
        <v>1810</v>
      </c>
      <c r="F635" s="22" t="s">
        <v>2452</v>
      </c>
      <c r="G635" s="23">
        <v>78.18</v>
      </c>
      <c r="H635" s="23">
        <f t="shared" si="31"/>
        <v>78.18</v>
      </c>
      <c r="I635" s="23">
        <f t="shared" si="33"/>
        <v>78.18</v>
      </c>
      <c r="J635" s="98"/>
      <c r="K635" s="98"/>
      <c r="L635" s="28"/>
      <c r="M635" s="79"/>
      <c r="N635" s="20" t="s">
        <v>2421</v>
      </c>
      <c r="O635" s="20" t="s">
        <v>1812</v>
      </c>
      <c r="P635" s="48" t="s">
        <v>2422</v>
      </c>
    </row>
    <row r="636" spans="1:16" s="3" customFormat="1" ht="42.75" customHeight="1">
      <c r="A636" s="20">
        <v>12</v>
      </c>
      <c r="B636" s="20" t="s">
        <v>2453</v>
      </c>
      <c r="C636" s="20" t="s">
        <v>161</v>
      </c>
      <c r="D636" s="21" t="s">
        <v>2454</v>
      </c>
      <c r="E636" s="20" t="s">
        <v>1810</v>
      </c>
      <c r="F636" s="22" t="s">
        <v>2455</v>
      </c>
      <c r="G636" s="23">
        <v>122.31</v>
      </c>
      <c r="H636" s="23">
        <f t="shared" si="31"/>
        <v>122.31</v>
      </c>
      <c r="I636" s="23">
        <f t="shared" si="33"/>
        <v>122.31</v>
      </c>
      <c r="J636" s="98"/>
      <c r="K636" s="98"/>
      <c r="L636" s="28"/>
      <c r="M636" s="79"/>
      <c r="N636" s="20" t="s">
        <v>2421</v>
      </c>
      <c r="O636" s="20" t="s">
        <v>1812</v>
      </c>
      <c r="P636" s="48" t="s">
        <v>2422</v>
      </c>
    </row>
    <row r="637" spans="1:16" s="3" customFormat="1" ht="42.75" customHeight="1">
      <c r="A637" s="20">
        <v>13</v>
      </c>
      <c r="B637" s="20" t="s">
        <v>2456</v>
      </c>
      <c r="C637" s="20" t="s">
        <v>261</v>
      </c>
      <c r="D637" s="21" t="s">
        <v>2457</v>
      </c>
      <c r="E637" s="20" t="s">
        <v>1810</v>
      </c>
      <c r="F637" s="22" t="s">
        <v>2458</v>
      </c>
      <c r="G637" s="23">
        <v>92.63</v>
      </c>
      <c r="H637" s="23">
        <f t="shared" si="31"/>
        <v>92.63</v>
      </c>
      <c r="I637" s="23">
        <f t="shared" si="33"/>
        <v>92.63</v>
      </c>
      <c r="J637" s="98"/>
      <c r="K637" s="98"/>
      <c r="L637" s="28"/>
      <c r="M637" s="79"/>
      <c r="N637" s="20" t="s">
        <v>2421</v>
      </c>
      <c r="O637" s="20" t="s">
        <v>1812</v>
      </c>
      <c r="P637" s="48" t="s">
        <v>2422</v>
      </c>
    </row>
    <row r="638" spans="1:16" s="3" customFormat="1" ht="42.75" customHeight="1">
      <c r="A638" s="20">
        <v>14</v>
      </c>
      <c r="B638" s="20" t="s">
        <v>2459</v>
      </c>
      <c r="C638" s="20" t="s">
        <v>201</v>
      </c>
      <c r="D638" s="21" t="s">
        <v>2460</v>
      </c>
      <c r="E638" s="20" t="s">
        <v>1810</v>
      </c>
      <c r="F638" s="22" t="s">
        <v>2461</v>
      </c>
      <c r="G638" s="23">
        <v>100.17</v>
      </c>
      <c r="H638" s="23">
        <f t="shared" si="31"/>
        <v>100.17</v>
      </c>
      <c r="I638" s="23">
        <f t="shared" si="33"/>
        <v>100.17</v>
      </c>
      <c r="J638" s="98"/>
      <c r="K638" s="98"/>
      <c r="L638" s="28"/>
      <c r="M638" s="79"/>
      <c r="N638" s="20" t="s">
        <v>2421</v>
      </c>
      <c r="O638" s="20" t="s">
        <v>1812</v>
      </c>
      <c r="P638" s="48" t="s">
        <v>2422</v>
      </c>
    </row>
    <row r="639" spans="1:16" s="3" customFormat="1" ht="42.75" customHeight="1">
      <c r="A639" s="20">
        <v>15</v>
      </c>
      <c r="B639" s="20" t="s">
        <v>2462</v>
      </c>
      <c r="C639" s="20" t="s">
        <v>185</v>
      </c>
      <c r="D639" s="21" t="s">
        <v>2463</v>
      </c>
      <c r="E639" s="20" t="s">
        <v>1810</v>
      </c>
      <c r="F639" s="22" t="s">
        <v>2464</v>
      </c>
      <c r="G639" s="23">
        <v>47.89</v>
      </c>
      <c r="H639" s="23">
        <f t="shared" si="31"/>
        <v>47.89</v>
      </c>
      <c r="I639" s="23">
        <f t="shared" si="33"/>
        <v>47.89</v>
      </c>
      <c r="J639" s="98"/>
      <c r="K639" s="98"/>
      <c r="L639" s="28"/>
      <c r="M639" s="79"/>
      <c r="N639" s="20" t="s">
        <v>2421</v>
      </c>
      <c r="O639" s="20" t="s">
        <v>1812</v>
      </c>
      <c r="P639" s="48" t="s">
        <v>2422</v>
      </c>
    </row>
    <row r="640" spans="1:16" s="3" customFormat="1" ht="42.75" customHeight="1">
      <c r="A640" s="20">
        <v>16</v>
      </c>
      <c r="B640" s="20" t="s">
        <v>2465</v>
      </c>
      <c r="C640" s="20" t="s">
        <v>197</v>
      </c>
      <c r="D640" s="21" t="s">
        <v>2466</v>
      </c>
      <c r="E640" s="20" t="s">
        <v>1810</v>
      </c>
      <c r="F640" s="22" t="s">
        <v>2467</v>
      </c>
      <c r="G640" s="23">
        <v>97.15</v>
      </c>
      <c r="H640" s="23">
        <f t="shared" si="31"/>
        <v>97.15</v>
      </c>
      <c r="I640" s="23">
        <f t="shared" si="33"/>
        <v>97.15</v>
      </c>
      <c r="J640" s="98"/>
      <c r="K640" s="98"/>
      <c r="L640" s="28"/>
      <c r="M640" s="79"/>
      <c r="N640" s="20" t="s">
        <v>2421</v>
      </c>
      <c r="O640" s="20" t="s">
        <v>1812</v>
      </c>
      <c r="P640" s="48" t="s">
        <v>2422</v>
      </c>
    </row>
    <row r="641" spans="1:16" s="3" customFormat="1" ht="42.75" customHeight="1">
      <c r="A641" s="20">
        <v>17</v>
      </c>
      <c r="B641" s="20" t="s">
        <v>2468</v>
      </c>
      <c r="C641" s="20" t="s">
        <v>293</v>
      </c>
      <c r="D641" s="21" t="s">
        <v>2469</v>
      </c>
      <c r="E641" s="20" t="s">
        <v>1810</v>
      </c>
      <c r="F641" s="22" t="s">
        <v>2470</v>
      </c>
      <c r="G641" s="23">
        <v>4.67</v>
      </c>
      <c r="H641" s="23">
        <f t="shared" si="31"/>
        <v>4.67</v>
      </c>
      <c r="I641" s="23">
        <f t="shared" si="33"/>
        <v>4.67</v>
      </c>
      <c r="J641" s="98"/>
      <c r="K641" s="98"/>
      <c r="L641" s="28"/>
      <c r="M641" s="79"/>
      <c r="N641" s="20" t="s">
        <v>2421</v>
      </c>
      <c r="O641" s="20" t="s">
        <v>1812</v>
      </c>
      <c r="P641" s="48" t="s">
        <v>2422</v>
      </c>
    </row>
    <row r="642" spans="1:16" s="3" customFormat="1" ht="42.75" customHeight="1">
      <c r="A642" s="20">
        <v>18</v>
      </c>
      <c r="B642" s="20" t="s">
        <v>2471</v>
      </c>
      <c r="C642" s="20" t="s">
        <v>349</v>
      </c>
      <c r="D642" s="21" t="s">
        <v>2472</v>
      </c>
      <c r="E642" s="20" t="s">
        <v>1810</v>
      </c>
      <c r="F642" s="22" t="s">
        <v>2473</v>
      </c>
      <c r="G642" s="23">
        <v>84.03</v>
      </c>
      <c r="H642" s="23">
        <f t="shared" si="31"/>
        <v>84.03</v>
      </c>
      <c r="I642" s="23">
        <f t="shared" si="33"/>
        <v>84.03</v>
      </c>
      <c r="J642" s="98"/>
      <c r="K642" s="98"/>
      <c r="L642" s="28"/>
      <c r="M642" s="79"/>
      <c r="N642" s="20" t="s">
        <v>2421</v>
      </c>
      <c r="O642" s="20" t="s">
        <v>1812</v>
      </c>
      <c r="P642" s="48" t="s">
        <v>2422</v>
      </c>
    </row>
    <row r="643" spans="1:16" s="3" customFormat="1" ht="42.75" customHeight="1">
      <c r="A643" s="20">
        <v>19</v>
      </c>
      <c r="B643" s="20" t="s">
        <v>2474</v>
      </c>
      <c r="C643" s="20" t="s">
        <v>277</v>
      </c>
      <c r="D643" s="21" t="s">
        <v>2475</v>
      </c>
      <c r="E643" s="20" t="s">
        <v>1810</v>
      </c>
      <c r="F643" s="22" t="s">
        <v>2476</v>
      </c>
      <c r="G643" s="23">
        <v>27.86</v>
      </c>
      <c r="H643" s="23">
        <f t="shared" si="31"/>
        <v>27.86</v>
      </c>
      <c r="I643" s="23">
        <f t="shared" si="33"/>
        <v>27.86</v>
      </c>
      <c r="J643" s="98"/>
      <c r="K643" s="98"/>
      <c r="L643" s="28"/>
      <c r="M643" s="79"/>
      <c r="N643" s="20" t="s">
        <v>2421</v>
      </c>
      <c r="O643" s="20" t="s">
        <v>1812</v>
      </c>
      <c r="P643" s="48" t="s">
        <v>2422</v>
      </c>
    </row>
    <row r="644" spans="1:16" s="3" customFormat="1" ht="42.75" customHeight="1">
      <c r="A644" s="20">
        <v>20</v>
      </c>
      <c r="B644" s="20" t="s">
        <v>2477</v>
      </c>
      <c r="C644" s="20" t="s">
        <v>325</v>
      </c>
      <c r="D644" s="21" t="s">
        <v>2478</v>
      </c>
      <c r="E644" s="20" t="s">
        <v>1810</v>
      </c>
      <c r="F644" s="22" t="s">
        <v>2479</v>
      </c>
      <c r="G644" s="23">
        <v>6.7</v>
      </c>
      <c r="H644" s="23">
        <f t="shared" si="31"/>
        <v>6.7</v>
      </c>
      <c r="I644" s="23">
        <f t="shared" si="33"/>
        <v>6.7</v>
      </c>
      <c r="J644" s="98"/>
      <c r="K644" s="98"/>
      <c r="L644" s="28"/>
      <c r="M644" s="79"/>
      <c r="N644" s="20" t="s">
        <v>2421</v>
      </c>
      <c r="O644" s="20" t="s">
        <v>1812</v>
      </c>
      <c r="P644" s="48" t="s">
        <v>2422</v>
      </c>
    </row>
    <row r="645" spans="1:16" s="3" customFormat="1" ht="42.75" customHeight="1">
      <c r="A645" s="20">
        <v>21</v>
      </c>
      <c r="B645" s="20" t="s">
        <v>2480</v>
      </c>
      <c r="C645" s="20" t="s">
        <v>289</v>
      </c>
      <c r="D645" s="21" t="s">
        <v>2481</v>
      </c>
      <c r="E645" s="20" t="s">
        <v>1810</v>
      </c>
      <c r="F645" s="22" t="s">
        <v>2482</v>
      </c>
      <c r="G645" s="23">
        <v>37.31</v>
      </c>
      <c r="H645" s="23">
        <f t="shared" si="31"/>
        <v>37.31</v>
      </c>
      <c r="I645" s="23">
        <f t="shared" si="33"/>
        <v>37.31</v>
      </c>
      <c r="J645" s="98"/>
      <c r="K645" s="98"/>
      <c r="L645" s="28"/>
      <c r="M645" s="79"/>
      <c r="N645" s="20" t="s">
        <v>2421</v>
      </c>
      <c r="O645" s="20" t="s">
        <v>1812</v>
      </c>
      <c r="P645" s="48" t="s">
        <v>2422</v>
      </c>
    </row>
    <row r="646" spans="1:16" s="3" customFormat="1" ht="42.75" customHeight="1">
      <c r="A646" s="20">
        <v>22</v>
      </c>
      <c r="B646" s="20" t="s">
        <v>2483</v>
      </c>
      <c r="C646" s="20" t="s">
        <v>2484</v>
      </c>
      <c r="D646" s="21" t="s">
        <v>2485</v>
      </c>
      <c r="E646" s="20" t="s">
        <v>1810</v>
      </c>
      <c r="F646" s="22" t="s">
        <v>2486</v>
      </c>
      <c r="G646" s="23">
        <v>83.61</v>
      </c>
      <c r="H646" s="23">
        <f t="shared" si="31"/>
        <v>83.61</v>
      </c>
      <c r="I646" s="23">
        <f t="shared" si="33"/>
        <v>83.61</v>
      </c>
      <c r="J646" s="98"/>
      <c r="K646" s="98"/>
      <c r="L646" s="28"/>
      <c r="M646" s="79"/>
      <c r="N646" s="20" t="s">
        <v>2421</v>
      </c>
      <c r="O646" s="20" t="s">
        <v>1812</v>
      </c>
      <c r="P646" s="48" t="s">
        <v>2422</v>
      </c>
    </row>
    <row r="647" spans="1:16" s="3" customFormat="1" ht="42.75" customHeight="1">
      <c r="A647" s="20">
        <v>23</v>
      </c>
      <c r="B647" s="20" t="s">
        <v>2487</v>
      </c>
      <c r="C647" s="20" t="s">
        <v>421</v>
      </c>
      <c r="D647" s="21" t="s">
        <v>2488</v>
      </c>
      <c r="E647" s="20" t="s">
        <v>1810</v>
      </c>
      <c r="F647" s="22" t="s">
        <v>2489</v>
      </c>
      <c r="G647" s="23">
        <v>69.4</v>
      </c>
      <c r="H647" s="23">
        <f t="shared" si="31"/>
        <v>69.4</v>
      </c>
      <c r="I647" s="23"/>
      <c r="J647" s="20"/>
      <c r="K647" s="20"/>
      <c r="L647" s="23">
        <v>69.4</v>
      </c>
      <c r="M647" s="79"/>
      <c r="N647" s="20" t="s">
        <v>2421</v>
      </c>
      <c r="O647" s="20" t="s">
        <v>1812</v>
      </c>
      <c r="P647" s="48" t="s">
        <v>2422</v>
      </c>
    </row>
    <row r="648" spans="1:16" s="3" customFormat="1" ht="42.75" customHeight="1">
      <c r="A648" s="20">
        <v>24</v>
      </c>
      <c r="B648" s="20" t="s">
        <v>2490</v>
      </c>
      <c r="C648" s="20" t="s">
        <v>409</v>
      </c>
      <c r="D648" s="21" t="s">
        <v>2491</v>
      </c>
      <c r="E648" s="20" t="s">
        <v>1810</v>
      </c>
      <c r="F648" s="22" t="s">
        <v>2492</v>
      </c>
      <c r="G648" s="23">
        <v>23.22</v>
      </c>
      <c r="H648" s="23">
        <f t="shared" si="31"/>
        <v>23.22</v>
      </c>
      <c r="I648" s="23">
        <f aca="true" t="shared" si="34" ref="I648:I667">H648</f>
        <v>23.22</v>
      </c>
      <c r="J648" s="20"/>
      <c r="K648" s="20"/>
      <c r="L648" s="28"/>
      <c r="M648" s="79"/>
      <c r="N648" s="20" t="s">
        <v>2421</v>
      </c>
      <c r="O648" s="20" t="s">
        <v>1812</v>
      </c>
      <c r="P648" s="48" t="s">
        <v>2422</v>
      </c>
    </row>
    <row r="649" spans="1:16" s="3" customFormat="1" ht="42.75" customHeight="1">
      <c r="A649" s="20">
        <v>25</v>
      </c>
      <c r="B649" s="20" t="s">
        <v>2493</v>
      </c>
      <c r="C649" s="20" t="s">
        <v>417</v>
      </c>
      <c r="D649" s="21" t="s">
        <v>2494</v>
      </c>
      <c r="E649" s="20" t="s">
        <v>1810</v>
      </c>
      <c r="F649" s="22" t="s">
        <v>2495</v>
      </c>
      <c r="G649" s="23">
        <v>39.47</v>
      </c>
      <c r="H649" s="23">
        <f t="shared" si="31"/>
        <v>39.47</v>
      </c>
      <c r="I649" s="23">
        <f t="shared" si="34"/>
        <v>39.47</v>
      </c>
      <c r="J649" s="20"/>
      <c r="K649" s="20"/>
      <c r="L649" s="28"/>
      <c r="M649" s="79"/>
      <c r="N649" s="20" t="s">
        <v>2421</v>
      </c>
      <c r="O649" s="20" t="s">
        <v>1812</v>
      </c>
      <c r="P649" s="48" t="s">
        <v>2422</v>
      </c>
    </row>
    <row r="650" spans="1:16" s="3" customFormat="1" ht="42.75" customHeight="1">
      <c r="A650" s="20">
        <v>26</v>
      </c>
      <c r="B650" s="20" t="s">
        <v>2496</v>
      </c>
      <c r="C650" s="20" t="s">
        <v>413</v>
      </c>
      <c r="D650" s="21" t="s">
        <v>2497</v>
      </c>
      <c r="E650" s="20" t="s">
        <v>1810</v>
      </c>
      <c r="F650" s="22" t="s">
        <v>2498</v>
      </c>
      <c r="G650" s="23">
        <v>16.21</v>
      </c>
      <c r="H650" s="23">
        <f t="shared" si="31"/>
        <v>16.21</v>
      </c>
      <c r="I650" s="23">
        <f t="shared" si="34"/>
        <v>16.21</v>
      </c>
      <c r="J650" s="20"/>
      <c r="K650" s="20"/>
      <c r="L650" s="28"/>
      <c r="M650" s="79"/>
      <c r="N650" s="20" t="s">
        <v>2421</v>
      </c>
      <c r="O650" s="20" t="s">
        <v>1812</v>
      </c>
      <c r="P650" s="48" t="s">
        <v>2422</v>
      </c>
    </row>
    <row r="651" spans="1:16" s="3" customFormat="1" ht="42.75" customHeight="1">
      <c r="A651" s="20">
        <v>27</v>
      </c>
      <c r="B651" s="20" t="s">
        <v>2499</v>
      </c>
      <c r="C651" s="20" t="s">
        <v>369</v>
      </c>
      <c r="D651" s="21" t="s">
        <v>2500</v>
      </c>
      <c r="E651" s="20" t="s">
        <v>1810</v>
      </c>
      <c r="F651" s="22" t="s">
        <v>2501</v>
      </c>
      <c r="G651" s="23">
        <v>15.13</v>
      </c>
      <c r="H651" s="23">
        <f t="shared" si="31"/>
        <v>15.13</v>
      </c>
      <c r="I651" s="23">
        <f t="shared" si="34"/>
        <v>15.13</v>
      </c>
      <c r="J651" s="20"/>
      <c r="K651" s="20"/>
      <c r="L651" s="28"/>
      <c r="M651" s="79"/>
      <c r="N651" s="20" t="s">
        <v>2421</v>
      </c>
      <c r="O651" s="20" t="s">
        <v>1812</v>
      </c>
      <c r="P651" s="48" t="s">
        <v>2422</v>
      </c>
    </row>
    <row r="652" spans="1:16" s="3" customFormat="1" ht="42.75" customHeight="1">
      <c r="A652" s="20">
        <v>28</v>
      </c>
      <c r="B652" s="20" t="s">
        <v>2502</v>
      </c>
      <c r="C652" s="20" t="s">
        <v>393</v>
      </c>
      <c r="D652" s="21" t="s">
        <v>2503</v>
      </c>
      <c r="E652" s="20" t="s">
        <v>1810</v>
      </c>
      <c r="F652" s="22" t="s">
        <v>2504</v>
      </c>
      <c r="G652" s="23">
        <v>25.81</v>
      </c>
      <c r="H652" s="23">
        <f t="shared" si="31"/>
        <v>25.81</v>
      </c>
      <c r="I652" s="23">
        <f t="shared" si="34"/>
        <v>25.81</v>
      </c>
      <c r="J652" s="20"/>
      <c r="K652" s="20"/>
      <c r="L652" s="28"/>
      <c r="M652" s="79"/>
      <c r="N652" s="20" t="s">
        <v>2421</v>
      </c>
      <c r="O652" s="20" t="s">
        <v>1812</v>
      </c>
      <c r="P652" s="48" t="s">
        <v>2422</v>
      </c>
    </row>
    <row r="653" spans="1:16" s="3" customFormat="1" ht="42.75" customHeight="1">
      <c r="A653" s="20">
        <v>29</v>
      </c>
      <c r="B653" s="20" t="s">
        <v>2505</v>
      </c>
      <c r="C653" s="20" t="s">
        <v>429</v>
      </c>
      <c r="D653" s="21" t="s">
        <v>2506</v>
      </c>
      <c r="E653" s="20" t="s">
        <v>1810</v>
      </c>
      <c r="F653" s="22" t="s">
        <v>2507</v>
      </c>
      <c r="G653" s="23">
        <v>68.7269</v>
      </c>
      <c r="H653" s="23">
        <f t="shared" si="31"/>
        <v>68.7269</v>
      </c>
      <c r="I653" s="23">
        <f t="shared" si="34"/>
        <v>68.7269</v>
      </c>
      <c r="J653" s="98"/>
      <c r="K653" s="98"/>
      <c r="L653" s="28"/>
      <c r="M653" s="79"/>
      <c r="N653" s="20" t="s">
        <v>2421</v>
      </c>
      <c r="O653" s="20" t="s">
        <v>1812</v>
      </c>
      <c r="P653" s="48" t="s">
        <v>2422</v>
      </c>
    </row>
    <row r="654" spans="1:16" s="3" customFormat="1" ht="42.75" customHeight="1">
      <c r="A654" s="20">
        <v>30</v>
      </c>
      <c r="B654" s="20" t="s">
        <v>2508</v>
      </c>
      <c r="C654" s="20" t="s">
        <v>433</v>
      </c>
      <c r="D654" s="21" t="s">
        <v>2509</v>
      </c>
      <c r="E654" s="20" t="s">
        <v>1810</v>
      </c>
      <c r="F654" s="22" t="s">
        <v>2510</v>
      </c>
      <c r="G654" s="23">
        <v>64.5612</v>
      </c>
      <c r="H654" s="23">
        <f t="shared" si="31"/>
        <v>64.5612</v>
      </c>
      <c r="I654" s="23">
        <f t="shared" si="34"/>
        <v>64.5612</v>
      </c>
      <c r="J654" s="98"/>
      <c r="K654" s="98"/>
      <c r="L654" s="28"/>
      <c r="M654" s="79"/>
      <c r="N654" s="20" t="s">
        <v>2421</v>
      </c>
      <c r="O654" s="20" t="s">
        <v>1812</v>
      </c>
      <c r="P654" s="48" t="s">
        <v>2422</v>
      </c>
    </row>
    <row r="655" spans="1:16" s="3" customFormat="1" ht="42.75" customHeight="1">
      <c r="A655" s="20">
        <v>31</v>
      </c>
      <c r="B655" s="20" t="s">
        <v>2511</v>
      </c>
      <c r="C655" s="20" t="s">
        <v>441</v>
      </c>
      <c r="D655" s="21" t="s">
        <v>2512</v>
      </c>
      <c r="E655" s="20" t="s">
        <v>1810</v>
      </c>
      <c r="F655" s="22" t="s">
        <v>2513</v>
      </c>
      <c r="G655" s="23">
        <v>9.8488</v>
      </c>
      <c r="H655" s="23">
        <f t="shared" si="31"/>
        <v>9.8488</v>
      </c>
      <c r="I655" s="23">
        <f t="shared" si="34"/>
        <v>9.8488</v>
      </c>
      <c r="J655" s="98"/>
      <c r="K655" s="98"/>
      <c r="L655" s="28"/>
      <c r="M655" s="79"/>
      <c r="N655" s="20" t="s">
        <v>2421</v>
      </c>
      <c r="O655" s="20" t="s">
        <v>1812</v>
      </c>
      <c r="P655" s="48" t="s">
        <v>2422</v>
      </c>
    </row>
    <row r="656" spans="1:16" s="3" customFormat="1" ht="42.75" customHeight="1">
      <c r="A656" s="20">
        <v>32</v>
      </c>
      <c r="B656" s="20" t="s">
        <v>2514</v>
      </c>
      <c r="C656" s="20" t="s">
        <v>455</v>
      </c>
      <c r="D656" s="21" t="s">
        <v>2515</v>
      </c>
      <c r="E656" s="20" t="s">
        <v>1810</v>
      </c>
      <c r="F656" s="22" t="s">
        <v>2516</v>
      </c>
      <c r="G656" s="23">
        <v>72.1003</v>
      </c>
      <c r="H656" s="23">
        <f t="shared" si="31"/>
        <v>72.1003</v>
      </c>
      <c r="I656" s="23">
        <f t="shared" si="34"/>
        <v>72.1003</v>
      </c>
      <c r="J656" s="98"/>
      <c r="K656" s="98"/>
      <c r="L656" s="28"/>
      <c r="M656" s="79"/>
      <c r="N656" s="20" t="s">
        <v>2421</v>
      </c>
      <c r="O656" s="20" t="s">
        <v>1812</v>
      </c>
      <c r="P656" s="48" t="s">
        <v>2422</v>
      </c>
    </row>
    <row r="657" spans="1:16" s="3" customFormat="1" ht="42.75" customHeight="1">
      <c r="A657" s="20">
        <v>33</v>
      </c>
      <c r="B657" s="20" t="s">
        <v>2517</v>
      </c>
      <c r="C657" s="20" t="s">
        <v>459</v>
      </c>
      <c r="D657" s="21" t="s">
        <v>2518</v>
      </c>
      <c r="E657" s="20" t="s">
        <v>1810</v>
      </c>
      <c r="F657" s="22" t="s">
        <v>2519</v>
      </c>
      <c r="G657" s="23">
        <v>38.2641</v>
      </c>
      <c r="H657" s="23">
        <f t="shared" si="31"/>
        <v>38.2641</v>
      </c>
      <c r="I657" s="23">
        <f t="shared" si="34"/>
        <v>38.2641</v>
      </c>
      <c r="J657" s="98"/>
      <c r="K657" s="98"/>
      <c r="L657" s="28"/>
      <c r="M657" s="79"/>
      <c r="N657" s="20" t="s">
        <v>2421</v>
      </c>
      <c r="O657" s="20" t="s">
        <v>1812</v>
      </c>
      <c r="P657" s="48" t="s">
        <v>2422</v>
      </c>
    </row>
    <row r="658" spans="1:16" s="3" customFormat="1" ht="42.75" customHeight="1">
      <c r="A658" s="20">
        <v>34</v>
      </c>
      <c r="B658" s="20" t="s">
        <v>2520</v>
      </c>
      <c r="C658" s="20" t="s">
        <v>519</v>
      </c>
      <c r="D658" s="21" t="s">
        <v>2521</v>
      </c>
      <c r="E658" s="20" t="s">
        <v>1810</v>
      </c>
      <c r="F658" s="22" t="s">
        <v>2522</v>
      </c>
      <c r="G658" s="23">
        <v>165.3619</v>
      </c>
      <c r="H658" s="23">
        <f t="shared" si="31"/>
        <v>165.3619</v>
      </c>
      <c r="I658" s="23">
        <f t="shared" si="34"/>
        <v>165.3619</v>
      </c>
      <c r="J658" s="98"/>
      <c r="K658" s="98"/>
      <c r="L658" s="28"/>
      <c r="M658" s="79"/>
      <c r="N658" s="20" t="s">
        <v>2421</v>
      </c>
      <c r="O658" s="20" t="s">
        <v>1812</v>
      </c>
      <c r="P658" s="48" t="s">
        <v>2422</v>
      </c>
    </row>
    <row r="659" spans="1:16" s="3" customFormat="1" ht="42.75" customHeight="1">
      <c r="A659" s="20">
        <v>35</v>
      </c>
      <c r="B659" s="20" t="s">
        <v>2523</v>
      </c>
      <c r="C659" s="20" t="s">
        <v>495</v>
      </c>
      <c r="D659" s="21" t="s">
        <v>2524</v>
      </c>
      <c r="E659" s="20" t="s">
        <v>1810</v>
      </c>
      <c r="F659" s="22" t="s">
        <v>2525</v>
      </c>
      <c r="G659" s="23">
        <v>82.5329</v>
      </c>
      <c r="H659" s="23">
        <f t="shared" si="31"/>
        <v>82.5329</v>
      </c>
      <c r="I659" s="23">
        <f t="shared" si="34"/>
        <v>82.5329</v>
      </c>
      <c r="J659" s="98"/>
      <c r="K659" s="98"/>
      <c r="L659" s="28"/>
      <c r="M659" s="79"/>
      <c r="N659" s="20" t="s">
        <v>2421</v>
      </c>
      <c r="O659" s="20" t="s">
        <v>1812</v>
      </c>
      <c r="P659" s="48" t="s">
        <v>2422</v>
      </c>
    </row>
    <row r="660" spans="1:16" s="3" customFormat="1" ht="42.75" customHeight="1">
      <c r="A660" s="20">
        <v>36</v>
      </c>
      <c r="B660" s="20" t="s">
        <v>2526</v>
      </c>
      <c r="C660" s="20" t="s">
        <v>503</v>
      </c>
      <c r="D660" s="21" t="s">
        <v>2527</v>
      </c>
      <c r="E660" s="20" t="s">
        <v>1810</v>
      </c>
      <c r="F660" s="22" t="s">
        <v>2528</v>
      </c>
      <c r="G660" s="23">
        <v>71.6322</v>
      </c>
      <c r="H660" s="23">
        <f t="shared" si="31"/>
        <v>71.6322</v>
      </c>
      <c r="I660" s="23">
        <f t="shared" si="34"/>
        <v>71.6322</v>
      </c>
      <c r="J660" s="98"/>
      <c r="K660" s="98"/>
      <c r="L660" s="28"/>
      <c r="M660" s="79"/>
      <c r="N660" s="20" t="s">
        <v>2421</v>
      </c>
      <c r="O660" s="20" t="s">
        <v>1812</v>
      </c>
      <c r="P660" s="48" t="s">
        <v>2422</v>
      </c>
    </row>
    <row r="661" spans="1:16" s="3" customFormat="1" ht="42.75" customHeight="1">
      <c r="A661" s="20">
        <v>37</v>
      </c>
      <c r="B661" s="20" t="s">
        <v>2529</v>
      </c>
      <c r="C661" s="20" t="s">
        <v>507</v>
      </c>
      <c r="D661" s="21" t="s">
        <v>2530</v>
      </c>
      <c r="E661" s="20" t="s">
        <v>1810</v>
      </c>
      <c r="F661" s="22" t="s">
        <v>2531</v>
      </c>
      <c r="G661" s="23">
        <v>60.6801</v>
      </c>
      <c r="H661" s="23">
        <f t="shared" si="31"/>
        <v>60.6801</v>
      </c>
      <c r="I661" s="23">
        <f t="shared" si="34"/>
        <v>60.6801</v>
      </c>
      <c r="J661" s="98"/>
      <c r="K661" s="98"/>
      <c r="L661" s="28"/>
      <c r="M661" s="79"/>
      <c r="N661" s="20" t="s">
        <v>2421</v>
      </c>
      <c r="O661" s="20" t="s">
        <v>1812</v>
      </c>
      <c r="P661" s="48" t="s">
        <v>2422</v>
      </c>
    </row>
    <row r="662" spans="1:16" s="3" customFormat="1" ht="42.75" customHeight="1">
      <c r="A662" s="20">
        <v>38</v>
      </c>
      <c r="B662" s="20" t="s">
        <v>2532</v>
      </c>
      <c r="C662" s="20" t="s">
        <v>515</v>
      </c>
      <c r="D662" s="21" t="s">
        <v>2533</v>
      </c>
      <c r="E662" s="20" t="s">
        <v>1810</v>
      </c>
      <c r="F662" s="22" t="s">
        <v>2534</v>
      </c>
      <c r="G662" s="23">
        <v>43.7455</v>
      </c>
      <c r="H662" s="23">
        <f t="shared" si="31"/>
        <v>43.7455</v>
      </c>
      <c r="I662" s="23">
        <f t="shared" si="34"/>
        <v>43.7455</v>
      </c>
      <c r="J662" s="98"/>
      <c r="K662" s="98"/>
      <c r="L662" s="28"/>
      <c r="M662" s="79"/>
      <c r="N662" s="20" t="s">
        <v>2421</v>
      </c>
      <c r="O662" s="20" t="s">
        <v>1812</v>
      </c>
      <c r="P662" s="48" t="s">
        <v>2422</v>
      </c>
    </row>
    <row r="663" spans="1:16" s="3" customFormat="1" ht="42.75" customHeight="1">
      <c r="A663" s="20">
        <v>39</v>
      </c>
      <c r="B663" s="20" t="s">
        <v>2535</v>
      </c>
      <c r="C663" s="20" t="s">
        <v>2536</v>
      </c>
      <c r="D663" s="21" t="s">
        <v>2537</v>
      </c>
      <c r="E663" s="20" t="s">
        <v>1810</v>
      </c>
      <c r="F663" s="22" t="s">
        <v>2538</v>
      </c>
      <c r="G663" s="23">
        <v>7.3394</v>
      </c>
      <c r="H663" s="23">
        <f t="shared" si="31"/>
        <v>7.3394</v>
      </c>
      <c r="I663" s="23">
        <f t="shared" si="34"/>
        <v>7.3394</v>
      </c>
      <c r="J663" s="98"/>
      <c r="K663" s="98"/>
      <c r="L663" s="28"/>
      <c r="M663" s="79"/>
      <c r="N663" s="20" t="s">
        <v>2421</v>
      </c>
      <c r="O663" s="20" t="s">
        <v>1812</v>
      </c>
      <c r="P663" s="48" t="s">
        <v>2422</v>
      </c>
    </row>
    <row r="664" spans="1:16" s="3" customFormat="1" ht="42.75" customHeight="1">
      <c r="A664" s="20">
        <v>40</v>
      </c>
      <c r="B664" s="20" t="s">
        <v>2539</v>
      </c>
      <c r="C664" s="20" t="s">
        <v>467</v>
      </c>
      <c r="D664" s="21" t="s">
        <v>2540</v>
      </c>
      <c r="E664" s="20" t="s">
        <v>1810</v>
      </c>
      <c r="F664" s="22" t="s">
        <v>2541</v>
      </c>
      <c r="G664" s="23">
        <v>3.7974</v>
      </c>
      <c r="H664" s="23">
        <f t="shared" si="31"/>
        <v>3.7974</v>
      </c>
      <c r="I664" s="23">
        <f t="shared" si="34"/>
        <v>3.7974</v>
      </c>
      <c r="J664" s="98"/>
      <c r="K664" s="98"/>
      <c r="L664" s="28"/>
      <c r="M664" s="79"/>
      <c r="N664" s="20" t="s">
        <v>2421</v>
      </c>
      <c r="O664" s="20" t="s">
        <v>1812</v>
      </c>
      <c r="P664" s="48" t="s">
        <v>2422</v>
      </c>
    </row>
    <row r="665" spans="1:16" s="3" customFormat="1" ht="42.75" customHeight="1">
      <c r="A665" s="20">
        <v>41</v>
      </c>
      <c r="B665" s="20" t="s">
        <v>2542</v>
      </c>
      <c r="C665" s="20" t="s">
        <v>597</v>
      </c>
      <c r="D665" s="21" t="s">
        <v>2543</v>
      </c>
      <c r="E665" s="20" t="s">
        <v>1810</v>
      </c>
      <c r="F665" s="22" t="s">
        <v>2544</v>
      </c>
      <c r="G665" s="23">
        <v>19.5</v>
      </c>
      <c r="H665" s="23">
        <f t="shared" si="31"/>
        <v>19.5</v>
      </c>
      <c r="I665" s="23">
        <f t="shared" si="34"/>
        <v>19.5</v>
      </c>
      <c r="J665" s="20"/>
      <c r="K665" s="20"/>
      <c r="L665" s="28"/>
      <c r="M665" s="79"/>
      <c r="N665" s="20" t="s">
        <v>2421</v>
      </c>
      <c r="O665" s="20" t="s">
        <v>1812</v>
      </c>
      <c r="P665" s="48" t="s">
        <v>2422</v>
      </c>
    </row>
    <row r="666" spans="1:16" s="3" customFormat="1" ht="42.75" customHeight="1">
      <c r="A666" s="20">
        <v>42</v>
      </c>
      <c r="B666" s="20" t="s">
        <v>2545</v>
      </c>
      <c r="C666" s="20" t="s">
        <v>604</v>
      </c>
      <c r="D666" s="21" t="s">
        <v>2546</v>
      </c>
      <c r="E666" s="20" t="s">
        <v>1810</v>
      </c>
      <c r="F666" s="22" t="s">
        <v>2547</v>
      </c>
      <c r="G666" s="23">
        <v>19.7</v>
      </c>
      <c r="H666" s="23">
        <f t="shared" si="31"/>
        <v>19.7</v>
      </c>
      <c r="I666" s="23">
        <f t="shared" si="34"/>
        <v>19.7</v>
      </c>
      <c r="J666" s="20"/>
      <c r="K666" s="20"/>
      <c r="L666" s="28"/>
      <c r="M666" s="79"/>
      <c r="N666" s="20" t="s">
        <v>2421</v>
      </c>
      <c r="O666" s="20" t="s">
        <v>1812</v>
      </c>
      <c r="P666" s="48" t="s">
        <v>2422</v>
      </c>
    </row>
    <row r="667" spans="1:16" s="3" customFormat="1" ht="42.75" customHeight="1">
      <c r="A667" s="20">
        <v>43</v>
      </c>
      <c r="B667" s="20" t="s">
        <v>2548</v>
      </c>
      <c r="C667" s="20" t="s">
        <v>647</v>
      </c>
      <c r="D667" s="21" t="s">
        <v>2549</v>
      </c>
      <c r="E667" s="20" t="s">
        <v>1810</v>
      </c>
      <c r="F667" s="61" t="s">
        <v>2550</v>
      </c>
      <c r="G667" s="23">
        <v>24.0935</v>
      </c>
      <c r="H667" s="23">
        <f t="shared" si="31"/>
        <v>24.0935</v>
      </c>
      <c r="I667" s="23">
        <f t="shared" si="34"/>
        <v>24.0935</v>
      </c>
      <c r="J667" s="20"/>
      <c r="K667" s="20"/>
      <c r="L667" s="28"/>
      <c r="M667" s="79"/>
      <c r="N667" s="20" t="s">
        <v>2421</v>
      </c>
      <c r="O667" s="20" t="s">
        <v>1812</v>
      </c>
      <c r="P667" s="48" t="s">
        <v>2422</v>
      </c>
    </row>
    <row r="668" spans="1:16" s="3" customFormat="1" ht="42.75" customHeight="1">
      <c r="A668" s="20">
        <v>44</v>
      </c>
      <c r="B668" s="20" t="s">
        <v>2551</v>
      </c>
      <c r="C668" s="20" t="s">
        <v>664</v>
      </c>
      <c r="D668" s="21" t="s">
        <v>2552</v>
      </c>
      <c r="E668" s="20" t="s">
        <v>1810</v>
      </c>
      <c r="F668" s="61" t="s">
        <v>2553</v>
      </c>
      <c r="G668" s="23">
        <v>85.1034</v>
      </c>
      <c r="H668" s="23">
        <f t="shared" si="31"/>
        <v>85.1034</v>
      </c>
      <c r="I668" s="23">
        <f>H668-L668</f>
        <v>60.423399999999994</v>
      </c>
      <c r="J668" s="20"/>
      <c r="K668" s="20"/>
      <c r="L668" s="28">
        <v>24.68</v>
      </c>
      <c r="M668" s="79"/>
      <c r="N668" s="20" t="s">
        <v>2421</v>
      </c>
      <c r="O668" s="20" t="s">
        <v>1812</v>
      </c>
      <c r="P668" s="48" t="s">
        <v>2422</v>
      </c>
    </row>
    <row r="669" spans="1:16" s="3" customFormat="1" ht="42.75" customHeight="1">
      <c r="A669" s="20">
        <v>45</v>
      </c>
      <c r="B669" s="20" t="s">
        <v>2554</v>
      </c>
      <c r="C669" s="20" t="s">
        <v>700</v>
      </c>
      <c r="D669" s="21" t="s">
        <v>2555</v>
      </c>
      <c r="E669" s="20" t="s">
        <v>1810</v>
      </c>
      <c r="F669" s="22" t="s">
        <v>2556</v>
      </c>
      <c r="G669" s="23">
        <v>173.36</v>
      </c>
      <c r="H669" s="23">
        <f t="shared" si="31"/>
        <v>173.36</v>
      </c>
      <c r="I669" s="23"/>
      <c r="J669" s="20"/>
      <c r="K669" s="20"/>
      <c r="L669" s="23">
        <v>173.36</v>
      </c>
      <c r="M669" s="79"/>
      <c r="N669" s="20" t="s">
        <v>2421</v>
      </c>
      <c r="O669" s="20" t="s">
        <v>1812</v>
      </c>
      <c r="P669" s="48" t="s">
        <v>2422</v>
      </c>
    </row>
    <row r="670" spans="1:16" s="3" customFormat="1" ht="42.75" customHeight="1">
      <c r="A670" s="20">
        <v>46</v>
      </c>
      <c r="B670" s="20" t="s">
        <v>2557</v>
      </c>
      <c r="C670" s="20" t="s">
        <v>2287</v>
      </c>
      <c r="D670" s="21" t="s">
        <v>2558</v>
      </c>
      <c r="E670" s="20" t="s">
        <v>1810</v>
      </c>
      <c r="F670" s="22" t="s">
        <v>2559</v>
      </c>
      <c r="G670" s="23">
        <v>46.9</v>
      </c>
      <c r="H670" s="23">
        <f t="shared" si="31"/>
        <v>46.9</v>
      </c>
      <c r="I670" s="23"/>
      <c r="J670" s="20"/>
      <c r="K670" s="20"/>
      <c r="L670" s="23">
        <v>46.9</v>
      </c>
      <c r="M670" s="79"/>
      <c r="N670" s="20" t="s">
        <v>2421</v>
      </c>
      <c r="O670" s="20" t="s">
        <v>1812</v>
      </c>
      <c r="P670" s="48" t="s">
        <v>2422</v>
      </c>
    </row>
    <row r="671" spans="1:16" s="3" customFormat="1" ht="42.75" customHeight="1">
      <c r="A671" s="20">
        <v>47</v>
      </c>
      <c r="B671" s="20" t="s">
        <v>2560</v>
      </c>
      <c r="C671" s="20" t="s">
        <v>726</v>
      </c>
      <c r="D671" s="21" t="s">
        <v>2561</v>
      </c>
      <c r="E671" s="20" t="s">
        <v>1810</v>
      </c>
      <c r="F671" s="22" t="s">
        <v>2562</v>
      </c>
      <c r="G671" s="23">
        <v>92.4</v>
      </c>
      <c r="H671" s="23">
        <f t="shared" si="31"/>
        <v>92.4</v>
      </c>
      <c r="I671" s="23"/>
      <c r="J671" s="20"/>
      <c r="K671" s="20"/>
      <c r="L671" s="23">
        <v>92.4</v>
      </c>
      <c r="M671" s="79"/>
      <c r="N671" s="20" t="s">
        <v>2421</v>
      </c>
      <c r="O671" s="20" t="s">
        <v>1812</v>
      </c>
      <c r="P671" s="48" t="s">
        <v>2422</v>
      </c>
    </row>
    <row r="672" spans="1:16" s="3" customFormat="1" ht="42.75" customHeight="1">
      <c r="A672" s="20">
        <v>48</v>
      </c>
      <c r="B672" s="20" t="s">
        <v>2563</v>
      </c>
      <c r="C672" s="20" t="s">
        <v>2564</v>
      </c>
      <c r="D672" s="21" t="s">
        <v>2565</v>
      </c>
      <c r="E672" s="20" t="s">
        <v>1810</v>
      </c>
      <c r="F672" s="22" t="s">
        <v>2566</v>
      </c>
      <c r="G672" s="23">
        <v>40.3</v>
      </c>
      <c r="H672" s="23">
        <f t="shared" si="31"/>
        <v>40.3</v>
      </c>
      <c r="I672" s="23"/>
      <c r="J672" s="20"/>
      <c r="K672" s="20"/>
      <c r="L672" s="23">
        <v>40.3</v>
      </c>
      <c r="M672" s="79"/>
      <c r="N672" s="20" t="s">
        <v>2421</v>
      </c>
      <c r="O672" s="20" t="s">
        <v>1812</v>
      </c>
      <c r="P672" s="48" t="s">
        <v>2422</v>
      </c>
    </row>
    <row r="673" spans="1:16" s="3" customFormat="1" ht="42.75" customHeight="1">
      <c r="A673" s="20">
        <v>49</v>
      </c>
      <c r="B673" s="20" t="s">
        <v>2567</v>
      </c>
      <c r="C673" s="20" t="s">
        <v>2564</v>
      </c>
      <c r="D673" s="21" t="s">
        <v>2568</v>
      </c>
      <c r="E673" s="20" t="s">
        <v>1810</v>
      </c>
      <c r="F673" s="22" t="s">
        <v>2569</v>
      </c>
      <c r="G673" s="23">
        <v>22.905</v>
      </c>
      <c r="H673" s="23">
        <f t="shared" si="31"/>
        <v>22.905</v>
      </c>
      <c r="I673" s="23">
        <f aca="true" t="shared" si="35" ref="I673:I679">H673</f>
        <v>22.905</v>
      </c>
      <c r="J673" s="20"/>
      <c r="K673" s="20"/>
      <c r="L673" s="28"/>
      <c r="M673" s="79"/>
      <c r="N673" s="20" t="s">
        <v>2421</v>
      </c>
      <c r="O673" s="20" t="s">
        <v>1812</v>
      </c>
      <c r="P673" s="48" t="s">
        <v>2422</v>
      </c>
    </row>
    <row r="674" spans="1:16" s="3" customFormat="1" ht="42.75" customHeight="1">
      <c r="A674" s="20">
        <v>50</v>
      </c>
      <c r="B674" s="20" t="s">
        <v>2570</v>
      </c>
      <c r="C674" s="20" t="s">
        <v>726</v>
      </c>
      <c r="D674" s="21" t="s">
        <v>2571</v>
      </c>
      <c r="E674" s="20" t="s">
        <v>1810</v>
      </c>
      <c r="F674" s="22" t="s">
        <v>2572</v>
      </c>
      <c r="G674" s="23">
        <v>5.1988</v>
      </c>
      <c r="H674" s="23">
        <f t="shared" si="31"/>
        <v>5.1988</v>
      </c>
      <c r="I674" s="23">
        <f t="shared" si="35"/>
        <v>5.1988</v>
      </c>
      <c r="J674" s="20"/>
      <c r="K674" s="20"/>
      <c r="L674" s="28"/>
      <c r="M674" s="79"/>
      <c r="N674" s="20" t="s">
        <v>2421</v>
      </c>
      <c r="O674" s="20" t="s">
        <v>1812</v>
      </c>
      <c r="P674" s="48" t="s">
        <v>2422</v>
      </c>
    </row>
    <row r="675" spans="1:16" s="3" customFormat="1" ht="42.75" customHeight="1">
      <c r="A675" s="20">
        <v>51</v>
      </c>
      <c r="B675" s="20" t="s">
        <v>2573</v>
      </c>
      <c r="C675" s="20" t="s">
        <v>700</v>
      </c>
      <c r="D675" s="21" t="s">
        <v>2574</v>
      </c>
      <c r="E675" s="20" t="s">
        <v>1810</v>
      </c>
      <c r="F675" s="22" t="s">
        <v>2575</v>
      </c>
      <c r="G675" s="23">
        <v>77.9642</v>
      </c>
      <c r="H675" s="23">
        <f t="shared" si="31"/>
        <v>77.9642</v>
      </c>
      <c r="I675" s="23">
        <f t="shared" si="35"/>
        <v>77.9642</v>
      </c>
      <c r="J675" s="20"/>
      <c r="K675" s="20"/>
      <c r="L675" s="28"/>
      <c r="M675" s="79"/>
      <c r="N675" s="20" t="s">
        <v>2421</v>
      </c>
      <c r="O675" s="20" t="s">
        <v>1812</v>
      </c>
      <c r="P675" s="48" t="s">
        <v>2422</v>
      </c>
    </row>
    <row r="676" spans="1:16" s="3" customFormat="1" ht="42.75" customHeight="1">
      <c r="A676" s="20">
        <v>52</v>
      </c>
      <c r="B676" s="20" t="s">
        <v>2576</v>
      </c>
      <c r="C676" s="20" t="s">
        <v>2287</v>
      </c>
      <c r="D676" s="21" t="s">
        <v>2577</v>
      </c>
      <c r="E676" s="20" t="s">
        <v>1810</v>
      </c>
      <c r="F676" s="22" t="s">
        <v>2578</v>
      </c>
      <c r="G676" s="23">
        <v>53.4102</v>
      </c>
      <c r="H676" s="23">
        <f t="shared" si="31"/>
        <v>53.4102</v>
      </c>
      <c r="I676" s="23">
        <f t="shared" si="35"/>
        <v>53.4102</v>
      </c>
      <c r="J676" s="20"/>
      <c r="K676" s="20"/>
      <c r="L676" s="28"/>
      <c r="M676" s="79"/>
      <c r="N676" s="20" t="s">
        <v>2421</v>
      </c>
      <c r="O676" s="20" t="s">
        <v>1812</v>
      </c>
      <c r="P676" s="48" t="s">
        <v>2422</v>
      </c>
    </row>
    <row r="677" spans="1:16" s="3" customFormat="1" ht="42.75" customHeight="1">
      <c r="A677" s="20">
        <v>53</v>
      </c>
      <c r="B677" s="20" t="s">
        <v>2579</v>
      </c>
      <c r="C677" s="20" t="s">
        <v>802</v>
      </c>
      <c r="D677" s="21" t="s">
        <v>2580</v>
      </c>
      <c r="E677" s="20" t="s">
        <v>1810</v>
      </c>
      <c r="F677" s="22" t="s">
        <v>2581</v>
      </c>
      <c r="G677" s="23">
        <v>3.9774</v>
      </c>
      <c r="H677" s="23">
        <f t="shared" si="31"/>
        <v>3.9774</v>
      </c>
      <c r="I677" s="23">
        <f t="shared" si="35"/>
        <v>3.9774</v>
      </c>
      <c r="J677" s="98"/>
      <c r="K677" s="98"/>
      <c r="L677" s="28"/>
      <c r="M677" s="79"/>
      <c r="N677" s="20" t="s">
        <v>2421</v>
      </c>
      <c r="O677" s="20" t="s">
        <v>1812</v>
      </c>
      <c r="P677" s="48" t="s">
        <v>2422</v>
      </c>
    </row>
    <row r="678" spans="1:16" s="3" customFormat="1" ht="42.75" customHeight="1">
      <c r="A678" s="20">
        <v>54</v>
      </c>
      <c r="B678" s="20" t="s">
        <v>2582</v>
      </c>
      <c r="C678" s="20" t="s">
        <v>794</v>
      </c>
      <c r="D678" s="21" t="s">
        <v>2583</v>
      </c>
      <c r="E678" s="20" t="s">
        <v>1810</v>
      </c>
      <c r="F678" s="22" t="s">
        <v>2584</v>
      </c>
      <c r="G678" s="23">
        <v>7.3136</v>
      </c>
      <c r="H678" s="23">
        <f t="shared" si="31"/>
        <v>7.3136</v>
      </c>
      <c r="I678" s="23">
        <f t="shared" si="35"/>
        <v>7.3136</v>
      </c>
      <c r="J678" s="98"/>
      <c r="K678" s="98"/>
      <c r="L678" s="28"/>
      <c r="M678" s="79"/>
      <c r="N678" s="20" t="s">
        <v>2421</v>
      </c>
      <c r="O678" s="20" t="s">
        <v>1812</v>
      </c>
      <c r="P678" s="48" t="s">
        <v>2422</v>
      </c>
    </row>
    <row r="679" spans="1:16" s="3" customFormat="1" ht="42.75" customHeight="1">
      <c r="A679" s="20">
        <v>55</v>
      </c>
      <c r="B679" s="20" t="s">
        <v>2585</v>
      </c>
      <c r="C679" s="20" t="s">
        <v>790</v>
      </c>
      <c r="D679" s="21" t="s">
        <v>2586</v>
      </c>
      <c r="E679" s="20" t="s">
        <v>1810</v>
      </c>
      <c r="F679" s="22" t="s">
        <v>2587</v>
      </c>
      <c r="G679" s="23">
        <v>30.1003</v>
      </c>
      <c r="H679" s="23">
        <f t="shared" si="31"/>
        <v>30.1003</v>
      </c>
      <c r="I679" s="23">
        <f t="shared" si="35"/>
        <v>30.1003</v>
      </c>
      <c r="J679" s="98"/>
      <c r="K679" s="98"/>
      <c r="L679" s="28"/>
      <c r="M679" s="79"/>
      <c r="N679" s="20" t="s">
        <v>2421</v>
      </c>
      <c r="O679" s="20" t="s">
        <v>1812</v>
      </c>
      <c r="P679" s="48" t="s">
        <v>2422</v>
      </c>
    </row>
    <row r="680" spans="1:16" s="3" customFormat="1" ht="42.75" customHeight="1">
      <c r="A680" s="20">
        <v>56</v>
      </c>
      <c r="B680" s="45" t="s">
        <v>2588</v>
      </c>
      <c r="C680" s="45" t="s">
        <v>810</v>
      </c>
      <c r="D680" s="31" t="s">
        <v>2589</v>
      </c>
      <c r="E680" s="58" t="s">
        <v>1810</v>
      </c>
      <c r="F680" s="59" t="s">
        <v>2590</v>
      </c>
      <c r="G680" s="60">
        <v>92</v>
      </c>
      <c r="H680" s="23">
        <v>92</v>
      </c>
      <c r="I680" s="23"/>
      <c r="J680" s="60">
        <v>92</v>
      </c>
      <c r="K680" s="60"/>
      <c r="L680" s="60"/>
      <c r="M680" s="79"/>
      <c r="N680" s="45" t="s">
        <v>762</v>
      </c>
      <c r="O680" s="45" t="s">
        <v>1812</v>
      </c>
      <c r="P680" s="48" t="s">
        <v>2422</v>
      </c>
    </row>
    <row r="681" spans="1:16" s="3" customFormat="1" ht="42.75" customHeight="1">
      <c r="A681" s="20">
        <v>57</v>
      </c>
      <c r="B681" s="20" t="s">
        <v>2591</v>
      </c>
      <c r="C681" s="20" t="s">
        <v>842</v>
      </c>
      <c r="D681" s="21" t="s">
        <v>2592</v>
      </c>
      <c r="E681" s="20" t="s">
        <v>1810</v>
      </c>
      <c r="F681" s="22" t="s">
        <v>2593</v>
      </c>
      <c r="G681" s="23">
        <v>83</v>
      </c>
      <c r="H681" s="23">
        <f aca="true" t="shared" si="36" ref="H681:H706">G681</f>
        <v>83</v>
      </c>
      <c r="I681" s="23"/>
      <c r="J681" s="20"/>
      <c r="K681" s="20"/>
      <c r="L681" s="23">
        <v>83</v>
      </c>
      <c r="M681" s="79"/>
      <c r="N681" s="20" t="s">
        <v>2421</v>
      </c>
      <c r="O681" s="20" t="s">
        <v>1812</v>
      </c>
      <c r="P681" s="48" t="s">
        <v>2422</v>
      </c>
    </row>
    <row r="682" spans="1:16" s="3" customFormat="1" ht="42.75" customHeight="1">
      <c r="A682" s="20">
        <v>58</v>
      </c>
      <c r="B682" s="20" t="s">
        <v>2594</v>
      </c>
      <c r="C682" s="20" t="s">
        <v>858</v>
      </c>
      <c r="D682" s="21" t="s">
        <v>2595</v>
      </c>
      <c r="E682" s="20" t="s">
        <v>1810</v>
      </c>
      <c r="F682" s="22" t="s">
        <v>2596</v>
      </c>
      <c r="G682" s="23">
        <v>229.6</v>
      </c>
      <c r="H682" s="23">
        <f t="shared" si="36"/>
        <v>229.6</v>
      </c>
      <c r="I682" s="23"/>
      <c r="J682" s="20"/>
      <c r="K682" s="20"/>
      <c r="L682" s="23">
        <v>229.6</v>
      </c>
      <c r="M682" s="79"/>
      <c r="N682" s="20" t="s">
        <v>2421</v>
      </c>
      <c r="O682" s="20" t="s">
        <v>1812</v>
      </c>
      <c r="P682" s="48" t="s">
        <v>2422</v>
      </c>
    </row>
    <row r="683" spans="1:16" s="3" customFormat="1" ht="42.75" customHeight="1">
      <c r="A683" s="20">
        <v>59</v>
      </c>
      <c r="B683" s="20" t="s">
        <v>2597</v>
      </c>
      <c r="C683" s="20" t="s">
        <v>862</v>
      </c>
      <c r="D683" s="21" t="s">
        <v>2598</v>
      </c>
      <c r="E683" s="20" t="s">
        <v>1810</v>
      </c>
      <c r="F683" s="22" t="s">
        <v>2599</v>
      </c>
      <c r="G683" s="23">
        <v>141.1</v>
      </c>
      <c r="H683" s="23">
        <f t="shared" si="36"/>
        <v>141.1</v>
      </c>
      <c r="I683" s="23"/>
      <c r="J683" s="20"/>
      <c r="K683" s="20"/>
      <c r="L683" s="23">
        <v>141.1</v>
      </c>
      <c r="M683" s="79"/>
      <c r="N683" s="20" t="s">
        <v>2421</v>
      </c>
      <c r="O683" s="20" t="s">
        <v>1812</v>
      </c>
      <c r="P683" s="48" t="s">
        <v>2422</v>
      </c>
    </row>
    <row r="684" spans="1:16" s="3" customFormat="1" ht="42.75" customHeight="1">
      <c r="A684" s="20">
        <v>60</v>
      </c>
      <c r="B684" s="20" t="s">
        <v>2600</v>
      </c>
      <c r="C684" s="20" t="s">
        <v>846</v>
      </c>
      <c r="D684" s="21" t="s">
        <v>2601</v>
      </c>
      <c r="E684" s="20" t="s">
        <v>1810</v>
      </c>
      <c r="F684" s="22" t="s">
        <v>2602</v>
      </c>
      <c r="G684" s="23">
        <v>190.75</v>
      </c>
      <c r="H684" s="23">
        <f t="shared" si="36"/>
        <v>190.75</v>
      </c>
      <c r="I684" s="23"/>
      <c r="J684" s="20"/>
      <c r="K684" s="20"/>
      <c r="L684" s="23">
        <v>190.75</v>
      </c>
      <c r="M684" s="79"/>
      <c r="N684" s="20" t="s">
        <v>2421</v>
      </c>
      <c r="O684" s="20" t="s">
        <v>1812</v>
      </c>
      <c r="P684" s="48" t="s">
        <v>2422</v>
      </c>
    </row>
    <row r="685" spans="1:16" s="3" customFormat="1" ht="42.75" customHeight="1">
      <c r="A685" s="20">
        <v>61</v>
      </c>
      <c r="B685" s="20" t="s">
        <v>2603</v>
      </c>
      <c r="C685" s="20" t="s">
        <v>866</v>
      </c>
      <c r="D685" s="21" t="s">
        <v>2604</v>
      </c>
      <c r="E685" s="20" t="s">
        <v>1810</v>
      </c>
      <c r="F685" s="61" t="s">
        <v>2605</v>
      </c>
      <c r="G685" s="23">
        <v>49.769</v>
      </c>
      <c r="H685" s="23">
        <f t="shared" si="36"/>
        <v>49.769</v>
      </c>
      <c r="I685" s="23">
        <f aca="true" t="shared" si="37" ref="I685:I690">H685</f>
        <v>49.769</v>
      </c>
      <c r="J685" s="20"/>
      <c r="K685" s="20"/>
      <c r="L685" s="28"/>
      <c r="M685" s="79"/>
      <c r="N685" s="20" t="s">
        <v>2421</v>
      </c>
      <c r="O685" s="20" t="s">
        <v>1812</v>
      </c>
      <c r="P685" s="48" t="s">
        <v>2422</v>
      </c>
    </row>
    <row r="686" spans="1:16" s="3" customFormat="1" ht="42.75" customHeight="1">
      <c r="A686" s="20">
        <v>62</v>
      </c>
      <c r="B686" s="20" t="s">
        <v>2606</v>
      </c>
      <c r="C686" s="20" t="s">
        <v>842</v>
      </c>
      <c r="D686" s="21" t="s">
        <v>2607</v>
      </c>
      <c r="E686" s="20" t="s">
        <v>1810</v>
      </c>
      <c r="F686" s="61" t="s">
        <v>2608</v>
      </c>
      <c r="G686" s="23">
        <v>73.3463</v>
      </c>
      <c r="H686" s="23">
        <f t="shared" si="36"/>
        <v>73.3463</v>
      </c>
      <c r="I686" s="23">
        <f t="shared" si="37"/>
        <v>73.3463</v>
      </c>
      <c r="J686" s="20"/>
      <c r="K686" s="20"/>
      <c r="L686" s="28"/>
      <c r="M686" s="79"/>
      <c r="N686" s="20" t="s">
        <v>2421</v>
      </c>
      <c r="O686" s="20" t="s">
        <v>1812</v>
      </c>
      <c r="P686" s="48" t="s">
        <v>2422</v>
      </c>
    </row>
    <row r="687" spans="1:16" s="3" customFormat="1" ht="42.75" customHeight="1">
      <c r="A687" s="20">
        <v>63</v>
      </c>
      <c r="B687" s="20" t="s">
        <v>2609</v>
      </c>
      <c r="C687" s="20" t="s">
        <v>858</v>
      </c>
      <c r="D687" s="21" t="s">
        <v>2610</v>
      </c>
      <c r="E687" s="20" t="s">
        <v>1810</v>
      </c>
      <c r="F687" s="61" t="s">
        <v>2611</v>
      </c>
      <c r="G687" s="23">
        <v>22.7994</v>
      </c>
      <c r="H687" s="23">
        <f t="shared" si="36"/>
        <v>22.7994</v>
      </c>
      <c r="I687" s="23">
        <f t="shared" si="37"/>
        <v>22.7994</v>
      </c>
      <c r="J687" s="20"/>
      <c r="K687" s="20"/>
      <c r="L687" s="28"/>
      <c r="M687" s="79"/>
      <c r="N687" s="20" t="s">
        <v>2421</v>
      </c>
      <c r="O687" s="20" t="s">
        <v>1812</v>
      </c>
      <c r="P687" s="48" t="s">
        <v>2422</v>
      </c>
    </row>
    <row r="688" spans="1:16" s="3" customFormat="1" ht="42.75" customHeight="1">
      <c r="A688" s="20">
        <v>64</v>
      </c>
      <c r="B688" s="20" t="s">
        <v>2612</v>
      </c>
      <c r="C688" s="20" t="s">
        <v>846</v>
      </c>
      <c r="D688" s="21" t="s">
        <v>2613</v>
      </c>
      <c r="E688" s="20" t="s">
        <v>1810</v>
      </c>
      <c r="F688" s="61" t="s">
        <v>2614</v>
      </c>
      <c r="G688" s="23">
        <v>16.1538</v>
      </c>
      <c r="H688" s="23">
        <f t="shared" si="36"/>
        <v>16.1538</v>
      </c>
      <c r="I688" s="23">
        <f t="shared" si="37"/>
        <v>16.1538</v>
      </c>
      <c r="J688" s="20"/>
      <c r="K688" s="20"/>
      <c r="L688" s="28"/>
      <c r="M688" s="79"/>
      <c r="N688" s="20" t="s">
        <v>2421</v>
      </c>
      <c r="O688" s="20" t="s">
        <v>1812</v>
      </c>
      <c r="P688" s="48" t="s">
        <v>2422</v>
      </c>
    </row>
    <row r="689" spans="1:16" s="3" customFormat="1" ht="42.75" customHeight="1">
      <c r="A689" s="20">
        <v>65</v>
      </c>
      <c r="B689" s="20" t="s">
        <v>2615</v>
      </c>
      <c r="C689" s="20" t="s">
        <v>834</v>
      </c>
      <c r="D689" s="21" t="s">
        <v>2616</v>
      </c>
      <c r="E689" s="20" t="s">
        <v>1810</v>
      </c>
      <c r="F689" s="61" t="s">
        <v>2617</v>
      </c>
      <c r="G689" s="23">
        <v>1.3453</v>
      </c>
      <c r="H689" s="23">
        <f t="shared" si="36"/>
        <v>1.3453</v>
      </c>
      <c r="I689" s="23">
        <f t="shared" si="37"/>
        <v>1.3453</v>
      </c>
      <c r="J689" s="20"/>
      <c r="K689" s="20"/>
      <c r="L689" s="28"/>
      <c r="M689" s="79"/>
      <c r="N689" s="20" t="s">
        <v>2421</v>
      </c>
      <c r="O689" s="20" t="s">
        <v>1812</v>
      </c>
      <c r="P689" s="48" t="s">
        <v>2422</v>
      </c>
    </row>
    <row r="690" spans="1:16" s="3" customFormat="1" ht="42.75" customHeight="1">
      <c r="A690" s="20">
        <v>66</v>
      </c>
      <c r="B690" s="20" t="s">
        <v>2618</v>
      </c>
      <c r="C690" s="20" t="s">
        <v>862</v>
      </c>
      <c r="D690" s="21" t="s">
        <v>2619</v>
      </c>
      <c r="E690" s="20" t="s">
        <v>1810</v>
      </c>
      <c r="F690" s="61" t="s">
        <v>2620</v>
      </c>
      <c r="G690" s="23">
        <v>47.7699</v>
      </c>
      <c r="H690" s="23">
        <f t="shared" si="36"/>
        <v>47.7699</v>
      </c>
      <c r="I690" s="23">
        <f t="shared" si="37"/>
        <v>47.7699</v>
      </c>
      <c r="J690" s="20"/>
      <c r="K690" s="20"/>
      <c r="L690" s="28"/>
      <c r="M690" s="79"/>
      <c r="N690" s="20" t="s">
        <v>2421</v>
      </c>
      <c r="O690" s="20" t="s">
        <v>1812</v>
      </c>
      <c r="P690" s="48" t="s">
        <v>2422</v>
      </c>
    </row>
    <row r="691" spans="1:16" s="3" customFormat="1" ht="42.75" customHeight="1">
      <c r="A691" s="20">
        <v>67</v>
      </c>
      <c r="B691" s="45" t="s">
        <v>2621</v>
      </c>
      <c r="C691" s="45" t="s">
        <v>930</v>
      </c>
      <c r="D691" s="31" t="s">
        <v>2622</v>
      </c>
      <c r="E691" s="58" t="s">
        <v>1810</v>
      </c>
      <c r="F691" s="59" t="s">
        <v>2623</v>
      </c>
      <c r="G691" s="60">
        <v>32</v>
      </c>
      <c r="H691" s="23">
        <f t="shared" si="36"/>
        <v>32</v>
      </c>
      <c r="I691" s="23"/>
      <c r="J691" s="45">
        <v>32</v>
      </c>
      <c r="K691" s="45"/>
      <c r="L691" s="45"/>
      <c r="M691" s="79"/>
      <c r="N691" s="45" t="s">
        <v>870</v>
      </c>
      <c r="O691" s="45" t="s">
        <v>1812</v>
      </c>
      <c r="P691" s="48" t="s">
        <v>2422</v>
      </c>
    </row>
    <row r="692" spans="1:16" s="3" customFormat="1" ht="42.75" customHeight="1">
      <c r="A692" s="20">
        <v>68</v>
      </c>
      <c r="B692" s="45" t="s">
        <v>2624</v>
      </c>
      <c r="C692" s="45" t="s">
        <v>914</v>
      </c>
      <c r="D692" s="31" t="s">
        <v>2625</v>
      </c>
      <c r="E692" s="58" t="s">
        <v>1810</v>
      </c>
      <c r="F692" s="59" t="s">
        <v>2626</v>
      </c>
      <c r="G692" s="60">
        <v>46</v>
      </c>
      <c r="H692" s="23">
        <f t="shared" si="36"/>
        <v>46</v>
      </c>
      <c r="I692" s="23">
        <f aca="true" t="shared" si="38" ref="I692:I704">H692</f>
        <v>46</v>
      </c>
      <c r="J692" s="45"/>
      <c r="K692" s="45"/>
      <c r="L692" s="45"/>
      <c r="M692" s="79"/>
      <c r="N692" s="45" t="s">
        <v>870</v>
      </c>
      <c r="O692" s="45" t="s">
        <v>1812</v>
      </c>
      <c r="P692" s="48" t="s">
        <v>2422</v>
      </c>
    </row>
    <row r="693" spans="1:16" s="3" customFormat="1" ht="42.75" customHeight="1">
      <c r="A693" s="20">
        <v>69</v>
      </c>
      <c r="B693" s="20" t="s">
        <v>2627</v>
      </c>
      <c r="C693" s="20" t="s">
        <v>1081</v>
      </c>
      <c r="D693" s="21" t="s">
        <v>2628</v>
      </c>
      <c r="E693" s="20" t="s">
        <v>1810</v>
      </c>
      <c r="F693" s="22" t="s">
        <v>2629</v>
      </c>
      <c r="G693" s="23">
        <v>2.8938</v>
      </c>
      <c r="H693" s="23">
        <f t="shared" si="36"/>
        <v>2.8938</v>
      </c>
      <c r="I693" s="23">
        <f t="shared" si="38"/>
        <v>2.8938</v>
      </c>
      <c r="J693" s="98"/>
      <c r="K693" s="98"/>
      <c r="L693" s="28"/>
      <c r="M693" s="79"/>
      <c r="N693" s="20" t="s">
        <v>2421</v>
      </c>
      <c r="O693" s="20" t="s">
        <v>1812</v>
      </c>
      <c r="P693" s="48" t="s">
        <v>2422</v>
      </c>
    </row>
    <row r="694" spans="1:16" s="3" customFormat="1" ht="42.75" customHeight="1">
      <c r="A694" s="20">
        <v>70</v>
      </c>
      <c r="B694" s="20" t="s">
        <v>2630</v>
      </c>
      <c r="C694" s="20" t="s">
        <v>1057</v>
      </c>
      <c r="D694" s="21" t="s">
        <v>2631</v>
      </c>
      <c r="E694" s="20" t="s">
        <v>1810</v>
      </c>
      <c r="F694" s="22" t="s">
        <v>2632</v>
      </c>
      <c r="G694" s="23">
        <v>24.1771</v>
      </c>
      <c r="H694" s="23">
        <f t="shared" si="36"/>
        <v>24.1771</v>
      </c>
      <c r="I694" s="23">
        <f t="shared" si="38"/>
        <v>24.1771</v>
      </c>
      <c r="J694" s="98"/>
      <c r="K694" s="98"/>
      <c r="L694" s="28"/>
      <c r="M694" s="79"/>
      <c r="N694" s="20" t="s">
        <v>2421</v>
      </c>
      <c r="O694" s="20" t="s">
        <v>1812</v>
      </c>
      <c r="P694" s="48" t="s">
        <v>2422</v>
      </c>
    </row>
    <row r="695" spans="1:16" s="3" customFormat="1" ht="42.75" customHeight="1">
      <c r="A695" s="20">
        <v>71</v>
      </c>
      <c r="B695" s="20" t="s">
        <v>2633</v>
      </c>
      <c r="C695" s="20" t="s">
        <v>1041</v>
      </c>
      <c r="D695" s="21" t="s">
        <v>2634</v>
      </c>
      <c r="E695" s="20" t="s">
        <v>1810</v>
      </c>
      <c r="F695" s="22" t="s">
        <v>2635</v>
      </c>
      <c r="G695" s="23">
        <v>34.3701</v>
      </c>
      <c r="H695" s="23">
        <f t="shared" si="36"/>
        <v>34.3701</v>
      </c>
      <c r="I695" s="23">
        <f t="shared" si="38"/>
        <v>34.3701</v>
      </c>
      <c r="J695" s="98"/>
      <c r="K695" s="98"/>
      <c r="L695" s="28"/>
      <c r="M695" s="79"/>
      <c r="N695" s="20" t="s">
        <v>2421</v>
      </c>
      <c r="O695" s="20" t="s">
        <v>1812</v>
      </c>
      <c r="P695" s="48" t="s">
        <v>2422</v>
      </c>
    </row>
    <row r="696" spans="1:16" s="3" customFormat="1" ht="42.75" customHeight="1">
      <c r="A696" s="20">
        <v>72</v>
      </c>
      <c r="B696" s="20" t="s">
        <v>2636</v>
      </c>
      <c r="C696" s="20" t="s">
        <v>1085</v>
      </c>
      <c r="D696" s="21" t="s">
        <v>2637</v>
      </c>
      <c r="E696" s="20" t="s">
        <v>1810</v>
      </c>
      <c r="F696" s="22" t="s">
        <v>2638</v>
      </c>
      <c r="G696" s="23">
        <v>24.359</v>
      </c>
      <c r="H696" s="23">
        <f t="shared" si="36"/>
        <v>24.359</v>
      </c>
      <c r="I696" s="23">
        <f t="shared" si="38"/>
        <v>24.359</v>
      </c>
      <c r="J696" s="98"/>
      <c r="K696" s="98"/>
      <c r="L696" s="28"/>
      <c r="M696" s="79"/>
      <c r="N696" s="20" t="s">
        <v>2421</v>
      </c>
      <c r="O696" s="20" t="s">
        <v>1812</v>
      </c>
      <c r="P696" s="48" t="s">
        <v>2422</v>
      </c>
    </row>
    <row r="697" spans="1:16" s="3" customFormat="1" ht="42.75" customHeight="1">
      <c r="A697" s="20">
        <v>73</v>
      </c>
      <c r="B697" s="20" t="s">
        <v>2639</v>
      </c>
      <c r="C697" s="20" t="s">
        <v>1073</v>
      </c>
      <c r="D697" s="21" t="s">
        <v>2640</v>
      </c>
      <c r="E697" s="20" t="s">
        <v>1810</v>
      </c>
      <c r="F697" s="22" t="s">
        <v>2641</v>
      </c>
      <c r="G697" s="23">
        <v>32.539</v>
      </c>
      <c r="H697" s="23">
        <f t="shared" si="36"/>
        <v>32.539</v>
      </c>
      <c r="I697" s="23">
        <f t="shared" si="38"/>
        <v>32.539</v>
      </c>
      <c r="J697" s="98"/>
      <c r="K697" s="98"/>
      <c r="L697" s="28"/>
      <c r="M697" s="79"/>
      <c r="N697" s="20" t="s">
        <v>2421</v>
      </c>
      <c r="O697" s="20" t="s">
        <v>1812</v>
      </c>
      <c r="P697" s="48" t="s">
        <v>2422</v>
      </c>
    </row>
    <row r="698" spans="1:16" s="3" customFormat="1" ht="42.75" customHeight="1">
      <c r="A698" s="20">
        <v>74</v>
      </c>
      <c r="B698" s="20" t="s">
        <v>2642</v>
      </c>
      <c r="C698" s="20" t="s">
        <v>1029</v>
      </c>
      <c r="D698" s="21" t="s">
        <v>2643</v>
      </c>
      <c r="E698" s="20" t="s">
        <v>1810</v>
      </c>
      <c r="F698" s="22" t="s">
        <v>2644</v>
      </c>
      <c r="G698" s="23">
        <v>19.2702</v>
      </c>
      <c r="H698" s="23">
        <f t="shared" si="36"/>
        <v>19.2702</v>
      </c>
      <c r="I698" s="23">
        <f t="shared" si="38"/>
        <v>19.2702</v>
      </c>
      <c r="J698" s="98"/>
      <c r="K698" s="98"/>
      <c r="L698" s="28"/>
      <c r="M698" s="79"/>
      <c r="N698" s="20" t="s">
        <v>2421</v>
      </c>
      <c r="O698" s="20" t="s">
        <v>1812</v>
      </c>
      <c r="P698" s="48" t="s">
        <v>2422</v>
      </c>
    </row>
    <row r="699" spans="1:16" s="3" customFormat="1" ht="42.75" customHeight="1">
      <c r="A699" s="20">
        <v>75</v>
      </c>
      <c r="B699" s="20" t="s">
        <v>2645</v>
      </c>
      <c r="C699" s="20" t="s">
        <v>1037</v>
      </c>
      <c r="D699" s="21" t="s">
        <v>2646</v>
      </c>
      <c r="E699" s="20" t="s">
        <v>1810</v>
      </c>
      <c r="F699" s="22" t="s">
        <v>2647</v>
      </c>
      <c r="G699" s="23">
        <v>38.0374</v>
      </c>
      <c r="H699" s="23">
        <f t="shared" si="36"/>
        <v>38.0374</v>
      </c>
      <c r="I699" s="23">
        <f t="shared" si="38"/>
        <v>38.0374</v>
      </c>
      <c r="J699" s="98"/>
      <c r="K699" s="98"/>
      <c r="L699" s="28"/>
      <c r="M699" s="79"/>
      <c r="N699" s="20" t="s">
        <v>2421</v>
      </c>
      <c r="O699" s="20" t="s">
        <v>1812</v>
      </c>
      <c r="P699" s="48" t="s">
        <v>2422</v>
      </c>
    </row>
    <row r="700" spans="1:16" s="3" customFormat="1" ht="42.75" customHeight="1">
      <c r="A700" s="20">
        <v>76</v>
      </c>
      <c r="B700" s="20" t="s">
        <v>2648</v>
      </c>
      <c r="C700" s="20" t="s">
        <v>1069</v>
      </c>
      <c r="D700" s="21" t="s">
        <v>2649</v>
      </c>
      <c r="E700" s="20" t="s">
        <v>1810</v>
      </c>
      <c r="F700" s="22" t="s">
        <v>2650</v>
      </c>
      <c r="G700" s="23">
        <v>40.4254</v>
      </c>
      <c r="H700" s="23">
        <f t="shared" si="36"/>
        <v>40.4254</v>
      </c>
      <c r="I700" s="23">
        <f t="shared" si="38"/>
        <v>40.4254</v>
      </c>
      <c r="J700" s="98"/>
      <c r="K700" s="98"/>
      <c r="L700" s="28"/>
      <c r="M700" s="79"/>
      <c r="N700" s="20" t="s">
        <v>2421</v>
      </c>
      <c r="O700" s="20" t="s">
        <v>1812</v>
      </c>
      <c r="P700" s="48" t="s">
        <v>2422</v>
      </c>
    </row>
    <row r="701" spans="1:16" s="3" customFormat="1" ht="42.75" customHeight="1">
      <c r="A701" s="20">
        <v>77</v>
      </c>
      <c r="B701" s="20" t="s">
        <v>2651</v>
      </c>
      <c r="C701" s="20" t="s">
        <v>1065</v>
      </c>
      <c r="D701" s="21" t="s">
        <v>2652</v>
      </c>
      <c r="E701" s="20" t="s">
        <v>1810</v>
      </c>
      <c r="F701" s="22" t="s">
        <v>2653</v>
      </c>
      <c r="G701" s="23">
        <v>14.9447</v>
      </c>
      <c r="H701" s="23">
        <f t="shared" si="36"/>
        <v>14.9447</v>
      </c>
      <c r="I701" s="23">
        <f t="shared" si="38"/>
        <v>14.9447</v>
      </c>
      <c r="J701" s="98"/>
      <c r="K701" s="98"/>
      <c r="L701" s="28"/>
      <c r="M701" s="79"/>
      <c r="N701" s="20" t="s">
        <v>2421</v>
      </c>
      <c r="O701" s="20" t="s">
        <v>1812</v>
      </c>
      <c r="P701" s="48" t="s">
        <v>2422</v>
      </c>
    </row>
    <row r="702" spans="1:16" s="3" customFormat="1" ht="42.75" customHeight="1">
      <c r="A702" s="20">
        <v>78</v>
      </c>
      <c r="B702" s="20" t="s">
        <v>2654</v>
      </c>
      <c r="C702" s="20" t="s">
        <v>1045</v>
      </c>
      <c r="D702" s="21" t="s">
        <v>2655</v>
      </c>
      <c r="E702" s="20" t="s">
        <v>1810</v>
      </c>
      <c r="F702" s="22" t="s">
        <v>2656</v>
      </c>
      <c r="G702" s="23">
        <v>60.9763</v>
      </c>
      <c r="H702" s="23">
        <f t="shared" si="36"/>
        <v>60.9763</v>
      </c>
      <c r="I702" s="23">
        <f t="shared" si="38"/>
        <v>60.9763</v>
      </c>
      <c r="J702" s="98"/>
      <c r="K702" s="98"/>
      <c r="L702" s="28"/>
      <c r="M702" s="79"/>
      <c r="N702" s="20" t="s">
        <v>2421</v>
      </c>
      <c r="O702" s="20" t="s">
        <v>1812</v>
      </c>
      <c r="P702" s="48" t="s">
        <v>2422</v>
      </c>
    </row>
    <row r="703" spans="1:16" s="3" customFormat="1" ht="42.75" customHeight="1">
      <c r="A703" s="20">
        <v>79</v>
      </c>
      <c r="B703" s="20" t="s">
        <v>2657</v>
      </c>
      <c r="C703" s="20" t="s">
        <v>1077</v>
      </c>
      <c r="D703" s="21" t="s">
        <v>2658</v>
      </c>
      <c r="E703" s="20" t="s">
        <v>1810</v>
      </c>
      <c r="F703" s="22" t="s">
        <v>2659</v>
      </c>
      <c r="G703" s="23">
        <v>8.2169</v>
      </c>
      <c r="H703" s="23">
        <f t="shared" si="36"/>
        <v>8.2169</v>
      </c>
      <c r="I703" s="23">
        <f t="shared" si="38"/>
        <v>8.2169</v>
      </c>
      <c r="J703" s="98"/>
      <c r="K703" s="98"/>
      <c r="L703" s="28"/>
      <c r="M703" s="79"/>
      <c r="N703" s="20" t="s">
        <v>2421</v>
      </c>
      <c r="O703" s="20" t="s">
        <v>1812</v>
      </c>
      <c r="P703" s="48" t="s">
        <v>2422</v>
      </c>
    </row>
    <row r="704" spans="1:16" s="3" customFormat="1" ht="42.75" customHeight="1">
      <c r="A704" s="20">
        <v>80</v>
      </c>
      <c r="B704" s="20" t="s">
        <v>2660</v>
      </c>
      <c r="C704" s="99" t="s">
        <v>1129</v>
      </c>
      <c r="D704" s="21" t="s">
        <v>2661</v>
      </c>
      <c r="E704" s="20" t="s">
        <v>1810</v>
      </c>
      <c r="F704" s="22" t="s">
        <v>2662</v>
      </c>
      <c r="G704" s="50">
        <v>38.46</v>
      </c>
      <c r="H704" s="23">
        <f t="shared" si="36"/>
        <v>38.46</v>
      </c>
      <c r="I704" s="23">
        <f t="shared" si="38"/>
        <v>38.46</v>
      </c>
      <c r="J704" s="20"/>
      <c r="K704" s="20"/>
      <c r="L704" s="100"/>
      <c r="M704" s="79"/>
      <c r="N704" s="20" t="s">
        <v>2421</v>
      </c>
      <c r="O704" s="20" t="s">
        <v>1812</v>
      </c>
      <c r="P704" s="48" t="s">
        <v>2422</v>
      </c>
    </row>
    <row r="705" spans="1:16" s="3" customFormat="1" ht="42.75" customHeight="1">
      <c r="A705" s="20">
        <v>81</v>
      </c>
      <c r="B705" s="20" t="s">
        <v>2663</v>
      </c>
      <c r="C705" s="99" t="s">
        <v>1141</v>
      </c>
      <c r="D705" s="21" t="s">
        <v>2664</v>
      </c>
      <c r="E705" s="20" t="s">
        <v>1810</v>
      </c>
      <c r="F705" s="22" t="s">
        <v>2665</v>
      </c>
      <c r="G705" s="50">
        <v>66.76</v>
      </c>
      <c r="H705" s="23">
        <f t="shared" si="36"/>
        <v>66.76</v>
      </c>
      <c r="I705" s="23"/>
      <c r="J705" s="20"/>
      <c r="K705" s="20"/>
      <c r="L705" s="50">
        <v>66.76</v>
      </c>
      <c r="M705" s="79"/>
      <c r="N705" s="20" t="s">
        <v>2421</v>
      </c>
      <c r="O705" s="20" t="s">
        <v>1812</v>
      </c>
      <c r="P705" s="48" t="s">
        <v>2422</v>
      </c>
    </row>
    <row r="706" spans="1:16" s="3" customFormat="1" ht="42.75" customHeight="1">
      <c r="A706" s="20">
        <v>82</v>
      </c>
      <c r="B706" s="20" t="s">
        <v>2666</v>
      </c>
      <c r="C706" s="99" t="s">
        <v>1152</v>
      </c>
      <c r="D706" s="21" t="s">
        <v>2667</v>
      </c>
      <c r="E706" s="20" t="s">
        <v>1810</v>
      </c>
      <c r="F706" s="22" t="s">
        <v>2668</v>
      </c>
      <c r="G706" s="50">
        <v>30.64</v>
      </c>
      <c r="H706" s="23">
        <f t="shared" si="36"/>
        <v>30.64</v>
      </c>
      <c r="I706" s="23">
        <f>H706</f>
        <v>30.64</v>
      </c>
      <c r="J706" s="20"/>
      <c r="K706" s="20"/>
      <c r="L706" s="100"/>
      <c r="M706" s="79"/>
      <c r="N706" s="20" t="s">
        <v>2421</v>
      </c>
      <c r="O706" s="20" t="s">
        <v>1812</v>
      </c>
      <c r="P706" s="48" t="s">
        <v>2422</v>
      </c>
    </row>
    <row r="707" spans="1:16" s="3" customFormat="1" ht="42.75" customHeight="1">
      <c r="A707" s="20">
        <v>83</v>
      </c>
      <c r="B707" s="20" t="s">
        <v>2669</v>
      </c>
      <c r="C707" s="20" t="s">
        <v>217</v>
      </c>
      <c r="D707" s="21" t="s">
        <v>2670</v>
      </c>
      <c r="E707" s="83" t="s">
        <v>1977</v>
      </c>
      <c r="F707" s="101" t="s">
        <v>2671</v>
      </c>
      <c r="G707" s="23">
        <v>4.66</v>
      </c>
      <c r="H707" s="23">
        <v>4.66</v>
      </c>
      <c r="I707" s="102"/>
      <c r="J707" s="51">
        <v>4.66</v>
      </c>
      <c r="K707" s="51"/>
      <c r="L707" s="51"/>
      <c r="M707" s="79"/>
      <c r="N707" s="52" t="s">
        <v>1979</v>
      </c>
      <c r="O707" s="52" t="s">
        <v>1812</v>
      </c>
      <c r="P707" s="48" t="s">
        <v>2422</v>
      </c>
    </row>
    <row r="708" spans="1:16" s="3" customFormat="1" ht="42.75" customHeight="1">
      <c r="A708" s="20">
        <v>84</v>
      </c>
      <c r="B708" s="20" t="s">
        <v>2672</v>
      </c>
      <c r="C708" s="20" t="s">
        <v>448</v>
      </c>
      <c r="D708" s="21" t="s">
        <v>2673</v>
      </c>
      <c r="E708" s="58" t="s">
        <v>1977</v>
      </c>
      <c r="F708" s="101" t="s">
        <v>2674</v>
      </c>
      <c r="G708" s="23">
        <v>16.27</v>
      </c>
      <c r="H708" s="23">
        <v>16.27</v>
      </c>
      <c r="I708" s="102"/>
      <c r="J708" s="51">
        <v>16.27</v>
      </c>
      <c r="K708" s="51"/>
      <c r="L708" s="51"/>
      <c r="M708" s="79"/>
      <c r="N708" s="52" t="s">
        <v>1979</v>
      </c>
      <c r="O708" s="52" t="s">
        <v>1812</v>
      </c>
      <c r="P708" s="48" t="s">
        <v>2422</v>
      </c>
    </row>
    <row r="709" spans="1:16" s="3" customFormat="1" ht="42.75" customHeight="1">
      <c r="A709" s="20">
        <v>85</v>
      </c>
      <c r="B709" s="20" t="s">
        <v>2675</v>
      </c>
      <c r="C709" s="20" t="s">
        <v>448</v>
      </c>
      <c r="D709" s="21" t="s">
        <v>2676</v>
      </c>
      <c r="E709" s="58" t="s">
        <v>1977</v>
      </c>
      <c r="F709" s="101" t="s">
        <v>2674</v>
      </c>
      <c r="G709" s="23">
        <v>11.93</v>
      </c>
      <c r="H709" s="23">
        <v>11.93</v>
      </c>
      <c r="I709" s="102"/>
      <c r="J709" s="51">
        <v>11.93</v>
      </c>
      <c r="K709" s="51"/>
      <c r="L709" s="51"/>
      <c r="M709" s="79"/>
      <c r="N709" s="52" t="s">
        <v>1979</v>
      </c>
      <c r="O709" s="52" t="s">
        <v>1812</v>
      </c>
      <c r="P709" s="48" t="s">
        <v>2422</v>
      </c>
    </row>
    <row r="710" spans="1:16" s="3" customFormat="1" ht="58.5" customHeight="1">
      <c r="A710" s="20">
        <v>86</v>
      </c>
      <c r="B710" s="48" t="s">
        <v>2677</v>
      </c>
      <c r="C710" s="48" t="s">
        <v>2678</v>
      </c>
      <c r="D710" s="91" t="s">
        <v>2679</v>
      </c>
      <c r="E710" s="58" t="s">
        <v>1977</v>
      </c>
      <c r="F710" s="22" t="s">
        <v>2680</v>
      </c>
      <c r="G710" s="44">
        <v>21.38</v>
      </c>
      <c r="H710" s="44">
        <v>21.38</v>
      </c>
      <c r="I710" s="102"/>
      <c r="J710" s="51">
        <v>21.38</v>
      </c>
      <c r="K710" s="51"/>
      <c r="L710" s="51"/>
      <c r="M710" s="79"/>
      <c r="N710" s="52" t="s">
        <v>1979</v>
      </c>
      <c r="O710" s="52" t="s">
        <v>1812</v>
      </c>
      <c r="P710" s="48" t="s">
        <v>2422</v>
      </c>
    </row>
    <row r="711" spans="1:16" s="3" customFormat="1" ht="58.5" customHeight="1">
      <c r="A711" s="20">
        <v>87</v>
      </c>
      <c r="B711" s="20" t="s">
        <v>2681</v>
      </c>
      <c r="C711" s="48" t="s">
        <v>542</v>
      </c>
      <c r="D711" s="91" t="s">
        <v>2682</v>
      </c>
      <c r="E711" s="58" t="s">
        <v>1977</v>
      </c>
      <c r="F711" s="101" t="s">
        <v>2683</v>
      </c>
      <c r="G711" s="44">
        <v>11.727446</v>
      </c>
      <c r="H711" s="44">
        <v>11.727446</v>
      </c>
      <c r="I711" s="102"/>
      <c r="J711" s="51">
        <v>11.73</v>
      </c>
      <c r="K711" s="51"/>
      <c r="L711" s="44"/>
      <c r="M711" s="79"/>
      <c r="N711" s="52" t="s">
        <v>1979</v>
      </c>
      <c r="O711" s="52" t="s">
        <v>1812</v>
      </c>
      <c r="P711" s="48" t="s">
        <v>2422</v>
      </c>
    </row>
    <row r="712" spans="1:16" s="3" customFormat="1" ht="58.5" customHeight="1">
      <c r="A712" s="20">
        <v>88</v>
      </c>
      <c r="B712" s="48" t="s">
        <v>2684</v>
      </c>
      <c r="C712" s="48" t="s">
        <v>2685</v>
      </c>
      <c r="D712" s="91" t="s">
        <v>2686</v>
      </c>
      <c r="E712" s="58" t="s">
        <v>1977</v>
      </c>
      <c r="F712" s="22" t="s">
        <v>2687</v>
      </c>
      <c r="G712" s="44">
        <v>16.04</v>
      </c>
      <c r="H712" s="44">
        <v>16.04</v>
      </c>
      <c r="I712" s="102"/>
      <c r="J712" s="51">
        <v>16.04</v>
      </c>
      <c r="K712" s="51"/>
      <c r="L712" s="51"/>
      <c r="M712" s="79"/>
      <c r="N712" s="52" t="s">
        <v>1979</v>
      </c>
      <c r="O712" s="52" t="s">
        <v>1812</v>
      </c>
      <c r="P712" s="48" t="s">
        <v>2422</v>
      </c>
    </row>
    <row r="713" spans="1:16" s="3" customFormat="1" ht="58.5" customHeight="1">
      <c r="A713" s="20">
        <v>89</v>
      </c>
      <c r="B713" s="48" t="s">
        <v>2688</v>
      </c>
      <c r="C713" s="48" t="s">
        <v>2689</v>
      </c>
      <c r="D713" s="91" t="s">
        <v>2690</v>
      </c>
      <c r="E713" s="58" t="s">
        <v>1977</v>
      </c>
      <c r="F713" s="22" t="s">
        <v>2691</v>
      </c>
      <c r="G713" s="44">
        <v>13.71</v>
      </c>
      <c r="H713" s="44">
        <v>13.71</v>
      </c>
      <c r="I713" s="102"/>
      <c r="J713" s="51">
        <v>13.71</v>
      </c>
      <c r="K713" s="51"/>
      <c r="L713" s="51"/>
      <c r="M713" s="79"/>
      <c r="N713" s="52" t="s">
        <v>1979</v>
      </c>
      <c r="O713" s="52" t="s">
        <v>1812</v>
      </c>
      <c r="P713" s="48" t="s">
        <v>2422</v>
      </c>
    </row>
    <row r="714" spans="1:16" s="3" customFormat="1" ht="58.5" customHeight="1">
      <c r="A714" s="20">
        <v>90</v>
      </c>
      <c r="B714" s="48" t="s">
        <v>2692</v>
      </c>
      <c r="C714" s="48" t="s">
        <v>736</v>
      </c>
      <c r="D714" s="91" t="s">
        <v>2693</v>
      </c>
      <c r="E714" s="58" t="s">
        <v>1977</v>
      </c>
      <c r="F714" s="22" t="s">
        <v>2694</v>
      </c>
      <c r="G714" s="44">
        <v>47</v>
      </c>
      <c r="H714" s="44">
        <v>47</v>
      </c>
      <c r="I714" s="102"/>
      <c r="J714" s="51"/>
      <c r="K714" s="51"/>
      <c r="L714" s="44">
        <v>47</v>
      </c>
      <c r="M714" s="79"/>
      <c r="N714" s="52" t="s">
        <v>1979</v>
      </c>
      <c r="O714" s="52" t="s">
        <v>1812</v>
      </c>
      <c r="P714" s="48" t="s">
        <v>2422</v>
      </c>
    </row>
    <row r="715" spans="1:16" s="3" customFormat="1" ht="58.5" customHeight="1">
      <c r="A715" s="20">
        <v>91</v>
      </c>
      <c r="B715" s="48" t="s">
        <v>2695</v>
      </c>
      <c r="C715" s="48" t="s">
        <v>714</v>
      </c>
      <c r="D715" s="91" t="s">
        <v>2696</v>
      </c>
      <c r="E715" s="58" t="s">
        <v>1977</v>
      </c>
      <c r="F715" s="22" t="s">
        <v>2697</v>
      </c>
      <c r="G715" s="44">
        <v>2.3</v>
      </c>
      <c r="H715" s="44">
        <v>2.3</v>
      </c>
      <c r="I715" s="102">
        <v>2.3</v>
      </c>
      <c r="J715" s="51"/>
      <c r="K715" s="51"/>
      <c r="L715" s="51"/>
      <c r="M715" s="79"/>
      <c r="N715" s="52" t="s">
        <v>1979</v>
      </c>
      <c r="O715" s="52" t="s">
        <v>1812</v>
      </c>
      <c r="P715" s="48" t="s">
        <v>2422</v>
      </c>
    </row>
    <row r="716" spans="1:16" s="3" customFormat="1" ht="58.5" customHeight="1">
      <c r="A716" s="20">
        <v>92</v>
      </c>
      <c r="B716" s="48" t="s">
        <v>2698</v>
      </c>
      <c r="C716" s="48" t="s">
        <v>2699</v>
      </c>
      <c r="D716" s="91" t="s">
        <v>2700</v>
      </c>
      <c r="E716" s="58" t="s">
        <v>1977</v>
      </c>
      <c r="F716" s="22" t="s">
        <v>2701</v>
      </c>
      <c r="G716" s="44">
        <v>6.74</v>
      </c>
      <c r="H716" s="44">
        <v>6.74</v>
      </c>
      <c r="I716" s="102">
        <f>H716-J716</f>
        <v>2.46</v>
      </c>
      <c r="J716" s="51">
        <v>4.28</v>
      </c>
      <c r="K716" s="51"/>
      <c r="L716" s="51"/>
      <c r="M716" s="79"/>
      <c r="N716" s="52" t="s">
        <v>1979</v>
      </c>
      <c r="O716" s="52" t="s">
        <v>1812</v>
      </c>
      <c r="P716" s="48" t="s">
        <v>2422</v>
      </c>
    </row>
    <row r="717" spans="1:16" s="3" customFormat="1" ht="58.5" customHeight="1">
      <c r="A717" s="20">
        <v>93</v>
      </c>
      <c r="B717" s="48" t="s">
        <v>2702</v>
      </c>
      <c r="C717" s="48" t="s">
        <v>2703</v>
      </c>
      <c r="D717" s="91" t="s">
        <v>2704</v>
      </c>
      <c r="E717" s="58" t="s">
        <v>1977</v>
      </c>
      <c r="F717" s="61" t="s">
        <v>2705</v>
      </c>
      <c r="G717" s="44">
        <v>231.28</v>
      </c>
      <c r="H717" s="44">
        <v>231.28</v>
      </c>
      <c r="I717" s="102"/>
      <c r="J717" s="51"/>
      <c r="K717" s="51"/>
      <c r="L717" s="44">
        <v>231.28</v>
      </c>
      <c r="M717" s="79"/>
      <c r="N717" s="52" t="s">
        <v>1979</v>
      </c>
      <c r="O717" s="52" t="s">
        <v>1812</v>
      </c>
      <c r="P717" s="48" t="s">
        <v>2422</v>
      </c>
    </row>
    <row r="718" spans="1:16" s="3" customFormat="1" ht="58.5" customHeight="1">
      <c r="A718" s="20">
        <v>94</v>
      </c>
      <c r="B718" s="48" t="s">
        <v>2706</v>
      </c>
      <c r="C718" s="48" t="s">
        <v>2707</v>
      </c>
      <c r="D718" s="91" t="s">
        <v>2708</v>
      </c>
      <c r="E718" s="58" t="s">
        <v>1977</v>
      </c>
      <c r="F718" s="22" t="s">
        <v>2709</v>
      </c>
      <c r="G718" s="44">
        <v>29.574241</v>
      </c>
      <c r="H718" s="44">
        <v>29.574241</v>
      </c>
      <c r="I718" s="102">
        <v>29.57</v>
      </c>
      <c r="J718" s="51"/>
      <c r="K718" s="51"/>
      <c r="L718" s="44"/>
      <c r="M718" s="79"/>
      <c r="N718" s="52" t="s">
        <v>1979</v>
      </c>
      <c r="O718" s="52" t="s">
        <v>1812</v>
      </c>
      <c r="P718" s="48" t="s">
        <v>2422</v>
      </c>
    </row>
    <row r="719" spans="1:16" s="3" customFormat="1" ht="58.5" customHeight="1">
      <c r="A719" s="20">
        <v>95</v>
      </c>
      <c r="B719" s="20" t="s">
        <v>2710</v>
      </c>
      <c r="C719" s="20" t="s">
        <v>2711</v>
      </c>
      <c r="D719" s="21" t="s">
        <v>2712</v>
      </c>
      <c r="E719" s="58" t="s">
        <v>1977</v>
      </c>
      <c r="F719" s="101" t="s">
        <v>2713</v>
      </c>
      <c r="G719" s="23">
        <v>30</v>
      </c>
      <c r="H719" s="23">
        <v>30</v>
      </c>
      <c r="I719" s="102">
        <f>G719</f>
        <v>30</v>
      </c>
      <c r="J719" s="51"/>
      <c r="K719" s="51"/>
      <c r="L719" s="51"/>
      <c r="M719" s="79"/>
      <c r="N719" s="52" t="s">
        <v>1979</v>
      </c>
      <c r="O719" s="52" t="s">
        <v>1812</v>
      </c>
      <c r="P719" s="48" t="s">
        <v>2422</v>
      </c>
    </row>
    <row r="720" spans="1:16" s="3" customFormat="1" ht="42.75" customHeight="1">
      <c r="A720" s="20">
        <v>96</v>
      </c>
      <c r="B720" s="20" t="s">
        <v>2714</v>
      </c>
      <c r="C720" s="20" t="s">
        <v>2715</v>
      </c>
      <c r="D720" s="21" t="s">
        <v>2716</v>
      </c>
      <c r="E720" s="58" t="s">
        <v>1977</v>
      </c>
      <c r="F720" s="101" t="s">
        <v>2674</v>
      </c>
      <c r="G720" s="23">
        <v>9.66</v>
      </c>
      <c r="H720" s="23">
        <v>9.66</v>
      </c>
      <c r="I720" s="102">
        <v>9.66</v>
      </c>
      <c r="J720" s="51"/>
      <c r="K720" s="51"/>
      <c r="L720" s="51"/>
      <c r="M720" s="79"/>
      <c r="N720" s="52" t="s">
        <v>1979</v>
      </c>
      <c r="O720" s="52" t="s">
        <v>1812</v>
      </c>
      <c r="P720" s="48" t="s">
        <v>2422</v>
      </c>
    </row>
    <row r="721" spans="1:16" s="3" customFormat="1" ht="42.75" customHeight="1">
      <c r="A721" s="20">
        <v>97</v>
      </c>
      <c r="B721" s="20" t="s">
        <v>2717</v>
      </c>
      <c r="C721" s="20" t="s">
        <v>2718</v>
      </c>
      <c r="D721" s="21" t="s">
        <v>2719</v>
      </c>
      <c r="E721" s="58" t="s">
        <v>1977</v>
      </c>
      <c r="F721" s="101" t="s">
        <v>2720</v>
      </c>
      <c r="G721" s="23">
        <v>21.09</v>
      </c>
      <c r="H721" s="23">
        <v>21.09</v>
      </c>
      <c r="I721" s="102">
        <v>21.09</v>
      </c>
      <c r="J721" s="51"/>
      <c r="K721" s="51"/>
      <c r="L721" s="51"/>
      <c r="M721" s="79"/>
      <c r="N721" s="52" t="s">
        <v>1979</v>
      </c>
      <c r="O721" s="52" t="s">
        <v>1812</v>
      </c>
      <c r="P721" s="48" t="s">
        <v>2422</v>
      </c>
    </row>
    <row r="722" spans="1:16" s="3" customFormat="1" ht="42.75" customHeight="1">
      <c r="A722" s="20">
        <v>98</v>
      </c>
      <c r="B722" s="20" t="s">
        <v>2721</v>
      </c>
      <c r="C722" s="20" t="s">
        <v>2722</v>
      </c>
      <c r="D722" s="21" t="s">
        <v>2723</v>
      </c>
      <c r="E722" s="58" t="s">
        <v>1977</v>
      </c>
      <c r="F722" s="101" t="s">
        <v>2724</v>
      </c>
      <c r="G722" s="23">
        <v>18.98</v>
      </c>
      <c r="H722" s="23">
        <v>18.98</v>
      </c>
      <c r="I722" s="102">
        <v>18.98</v>
      </c>
      <c r="J722" s="51"/>
      <c r="K722" s="51"/>
      <c r="L722" s="51"/>
      <c r="M722" s="79"/>
      <c r="N722" s="52" t="s">
        <v>1979</v>
      </c>
      <c r="O722" s="52" t="s">
        <v>1812</v>
      </c>
      <c r="P722" s="48" t="s">
        <v>2422</v>
      </c>
    </row>
    <row r="723" spans="1:16" s="3" customFormat="1" ht="42.75" customHeight="1">
      <c r="A723" s="20">
        <v>99</v>
      </c>
      <c r="B723" s="20" t="s">
        <v>2725</v>
      </c>
      <c r="C723" s="20" t="s">
        <v>2726</v>
      </c>
      <c r="D723" s="21" t="s">
        <v>2727</v>
      </c>
      <c r="E723" s="58" t="s">
        <v>1977</v>
      </c>
      <c r="F723" s="101" t="s">
        <v>2728</v>
      </c>
      <c r="G723" s="23">
        <v>8.43</v>
      </c>
      <c r="H723" s="23">
        <v>8.43</v>
      </c>
      <c r="I723" s="102">
        <v>8.43</v>
      </c>
      <c r="J723" s="51"/>
      <c r="K723" s="51"/>
      <c r="L723" s="51"/>
      <c r="M723" s="79"/>
      <c r="N723" s="52" t="s">
        <v>1979</v>
      </c>
      <c r="O723" s="52" t="s">
        <v>1812</v>
      </c>
      <c r="P723" s="48" t="s">
        <v>2422</v>
      </c>
    </row>
    <row r="724" spans="1:16" s="3" customFormat="1" ht="42.75" customHeight="1">
      <c r="A724" s="20">
        <v>100</v>
      </c>
      <c r="B724" s="20" t="s">
        <v>2729</v>
      </c>
      <c r="C724" s="20" t="s">
        <v>2730</v>
      </c>
      <c r="D724" s="21" t="s">
        <v>2731</v>
      </c>
      <c r="E724" s="58" t="s">
        <v>1977</v>
      </c>
      <c r="F724" s="101" t="s">
        <v>2732</v>
      </c>
      <c r="G724" s="23">
        <v>4.8</v>
      </c>
      <c r="H724" s="23">
        <v>4.8</v>
      </c>
      <c r="I724" s="102">
        <v>4.8</v>
      </c>
      <c r="J724" s="51"/>
      <c r="K724" s="51"/>
      <c r="L724" s="51"/>
      <c r="M724" s="79"/>
      <c r="N724" s="52" t="s">
        <v>1979</v>
      </c>
      <c r="O724" s="52" t="s">
        <v>1812</v>
      </c>
      <c r="P724" s="48" t="s">
        <v>2422</v>
      </c>
    </row>
    <row r="725" spans="1:16" s="3" customFormat="1" ht="42.75" customHeight="1">
      <c r="A725" s="20">
        <v>101</v>
      </c>
      <c r="B725" s="20" t="s">
        <v>2733</v>
      </c>
      <c r="C725" s="20" t="s">
        <v>2734</v>
      </c>
      <c r="D725" s="21" t="s">
        <v>2735</v>
      </c>
      <c r="E725" s="58" t="s">
        <v>1977</v>
      </c>
      <c r="F725" s="101" t="s">
        <v>2736</v>
      </c>
      <c r="G725" s="23">
        <v>20.97</v>
      </c>
      <c r="H725" s="23">
        <v>20.97</v>
      </c>
      <c r="I725" s="102">
        <v>20.97</v>
      </c>
      <c r="J725" s="51"/>
      <c r="K725" s="51"/>
      <c r="L725" s="51"/>
      <c r="M725" s="79"/>
      <c r="N725" s="52" t="s">
        <v>1979</v>
      </c>
      <c r="O725" s="52" t="s">
        <v>1812</v>
      </c>
      <c r="P725" s="48" t="s">
        <v>2422</v>
      </c>
    </row>
    <row r="726" spans="1:16" s="3" customFormat="1" ht="42.75" customHeight="1">
      <c r="A726" s="20">
        <v>102</v>
      </c>
      <c r="B726" s="20" t="s">
        <v>2737</v>
      </c>
      <c r="C726" s="20" t="s">
        <v>2738</v>
      </c>
      <c r="D726" s="21" t="s">
        <v>2739</v>
      </c>
      <c r="E726" s="58" t="s">
        <v>1977</v>
      </c>
      <c r="F726" s="101" t="s">
        <v>2740</v>
      </c>
      <c r="G726" s="23">
        <v>7.56</v>
      </c>
      <c r="H726" s="23">
        <v>7.56</v>
      </c>
      <c r="I726" s="102">
        <v>7.56</v>
      </c>
      <c r="J726" s="51"/>
      <c r="K726" s="51"/>
      <c r="L726" s="51"/>
      <c r="M726" s="79"/>
      <c r="N726" s="52" t="s">
        <v>1979</v>
      </c>
      <c r="O726" s="52" t="s">
        <v>1812</v>
      </c>
      <c r="P726" s="48" t="s">
        <v>2422</v>
      </c>
    </row>
    <row r="727" spans="1:16" s="3" customFormat="1" ht="42.75" customHeight="1">
      <c r="A727" s="20">
        <v>103</v>
      </c>
      <c r="B727" s="20" t="s">
        <v>2741</v>
      </c>
      <c r="C727" s="20" t="s">
        <v>2742</v>
      </c>
      <c r="D727" s="21" t="s">
        <v>2743</v>
      </c>
      <c r="E727" s="58" t="s">
        <v>1977</v>
      </c>
      <c r="F727" s="101" t="s">
        <v>2744</v>
      </c>
      <c r="G727" s="23">
        <v>39</v>
      </c>
      <c r="H727" s="23">
        <v>39</v>
      </c>
      <c r="I727" s="102">
        <v>39</v>
      </c>
      <c r="J727" s="51"/>
      <c r="K727" s="51"/>
      <c r="L727" s="51"/>
      <c r="M727" s="79"/>
      <c r="N727" s="52" t="s">
        <v>1979</v>
      </c>
      <c r="O727" s="52" t="s">
        <v>1812</v>
      </c>
      <c r="P727" s="48" t="s">
        <v>2422</v>
      </c>
    </row>
    <row r="728" spans="1:16" s="3" customFormat="1" ht="42.75" customHeight="1">
      <c r="A728" s="20">
        <v>104</v>
      </c>
      <c r="B728" s="20" t="s">
        <v>2745</v>
      </c>
      <c r="C728" s="20" t="s">
        <v>2746</v>
      </c>
      <c r="D728" s="21" t="s">
        <v>2747</v>
      </c>
      <c r="E728" s="58" t="s">
        <v>1977</v>
      </c>
      <c r="F728" s="101" t="s">
        <v>2748</v>
      </c>
      <c r="G728" s="23">
        <v>17.5</v>
      </c>
      <c r="H728" s="23">
        <v>17.5</v>
      </c>
      <c r="I728" s="102">
        <v>17.5</v>
      </c>
      <c r="J728" s="51"/>
      <c r="K728" s="51"/>
      <c r="L728" s="51"/>
      <c r="M728" s="79"/>
      <c r="N728" s="52" t="s">
        <v>1979</v>
      </c>
      <c r="O728" s="52" t="s">
        <v>1812</v>
      </c>
      <c r="P728" s="48" t="s">
        <v>2422</v>
      </c>
    </row>
    <row r="729" spans="1:16" s="3" customFormat="1" ht="42.75" customHeight="1">
      <c r="A729" s="20">
        <v>105</v>
      </c>
      <c r="B729" s="20" t="s">
        <v>2749</v>
      </c>
      <c r="C729" s="20" t="s">
        <v>2750</v>
      </c>
      <c r="D729" s="21" t="s">
        <v>2751</v>
      </c>
      <c r="E729" s="58" t="s">
        <v>1977</v>
      </c>
      <c r="F729" s="101" t="s">
        <v>2752</v>
      </c>
      <c r="G729" s="23">
        <v>28</v>
      </c>
      <c r="H729" s="23">
        <v>28</v>
      </c>
      <c r="I729" s="102">
        <v>28</v>
      </c>
      <c r="J729" s="51"/>
      <c r="K729" s="51"/>
      <c r="L729" s="51"/>
      <c r="M729" s="79"/>
      <c r="N729" s="52" t="s">
        <v>1979</v>
      </c>
      <c r="O729" s="52" t="s">
        <v>1812</v>
      </c>
      <c r="P729" s="48" t="s">
        <v>2422</v>
      </c>
    </row>
    <row r="730" spans="1:16" s="3" customFormat="1" ht="42.75" customHeight="1">
      <c r="A730" s="20">
        <v>106</v>
      </c>
      <c r="B730" s="20" t="s">
        <v>2753</v>
      </c>
      <c r="C730" s="20" t="s">
        <v>2754</v>
      </c>
      <c r="D730" s="21" t="s">
        <v>2755</v>
      </c>
      <c r="E730" s="58" t="s">
        <v>1977</v>
      </c>
      <c r="F730" s="101" t="s">
        <v>2756</v>
      </c>
      <c r="G730" s="23">
        <v>11.37</v>
      </c>
      <c r="H730" s="23">
        <v>11.37</v>
      </c>
      <c r="I730" s="102">
        <v>11.37</v>
      </c>
      <c r="J730" s="51"/>
      <c r="K730" s="51"/>
      <c r="L730" s="51"/>
      <c r="M730" s="79"/>
      <c r="N730" s="52" t="s">
        <v>1979</v>
      </c>
      <c r="O730" s="52" t="s">
        <v>1812</v>
      </c>
      <c r="P730" s="48" t="s">
        <v>2422</v>
      </c>
    </row>
    <row r="731" spans="1:16" s="3" customFormat="1" ht="42.75" customHeight="1">
      <c r="A731" s="20">
        <v>107</v>
      </c>
      <c r="B731" s="20" t="s">
        <v>2757</v>
      </c>
      <c r="C731" s="20" t="s">
        <v>2758</v>
      </c>
      <c r="D731" s="21" t="s">
        <v>2759</v>
      </c>
      <c r="E731" s="58" t="s">
        <v>1977</v>
      </c>
      <c r="F731" s="101" t="s">
        <v>2748</v>
      </c>
      <c r="G731" s="23">
        <v>21</v>
      </c>
      <c r="H731" s="23">
        <v>21</v>
      </c>
      <c r="I731" s="102">
        <v>21</v>
      </c>
      <c r="J731" s="51"/>
      <c r="K731" s="51"/>
      <c r="L731" s="51"/>
      <c r="M731" s="79"/>
      <c r="N731" s="52" t="s">
        <v>1979</v>
      </c>
      <c r="O731" s="52" t="s">
        <v>1812</v>
      </c>
      <c r="P731" s="48" t="s">
        <v>2422</v>
      </c>
    </row>
    <row r="732" spans="1:16" s="3" customFormat="1" ht="42.75" customHeight="1">
      <c r="A732" s="20">
        <v>108</v>
      </c>
      <c r="B732" s="20" t="s">
        <v>2760</v>
      </c>
      <c r="C732" s="20" t="s">
        <v>2761</v>
      </c>
      <c r="D732" s="21" t="s">
        <v>2762</v>
      </c>
      <c r="E732" s="58" t="s">
        <v>1977</v>
      </c>
      <c r="F732" s="101" t="s">
        <v>2763</v>
      </c>
      <c r="G732" s="23">
        <v>25.55</v>
      </c>
      <c r="H732" s="23">
        <v>25.55</v>
      </c>
      <c r="I732" s="102">
        <v>25.55</v>
      </c>
      <c r="J732" s="51"/>
      <c r="K732" s="51"/>
      <c r="L732" s="51"/>
      <c r="M732" s="79"/>
      <c r="N732" s="52" t="s">
        <v>1979</v>
      </c>
      <c r="O732" s="52" t="s">
        <v>1812</v>
      </c>
      <c r="P732" s="48" t="s">
        <v>2422</v>
      </c>
    </row>
    <row r="733" spans="1:16" s="3" customFormat="1" ht="42.75" customHeight="1">
      <c r="A733" s="20">
        <v>109</v>
      </c>
      <c r="B733" s="20" t="s">
        <v>2764</v>
      </c>
      <c r="C733" s="20" t="s">
        <v>2765</v>
      </c>
      <c r="D733" s="21" t="s">
        <v>2766</v>
      </c>
      <c r="E733" s="58" t="s">
        <v>1977</v>
      </c>
      <c r="F733" s="101" t="s">
        <v>2767</v>
      </c>
      <c r="G733" s="23">
        <v>48.34</v>
      </c>
      <c r="H733" s="23">
        <v>48.34</v>
      </c>
      <c r="I733" s="102"/>
      <c r="J733" s="51"/>
      <c r="K733" s="51"/>
      <c r="L733" s="23">
        <v>48.34</v>
      </c>
      <c r="M733" s="79"/>
      <c r="N733" s="52" t="s">
        <v>1979</v>
      </c>
      <c r="O733" s="52" t="s">
        <v>1812</v>
      </c>
      <c r="P733" s="48" t="s">
        <v>2422</v>
      </c>
    </row>
    <row r="734" spans="1:16" s="3" customFormat="1" ht="42.75" customHeight="1">
      <c r="A734" s="20">
        <v>110</v>
      </c>
      <c r="B734" s="20" t="s">
        <v>2768</v>
      </c>
      <c r="C734" s="20" t="s">
        <v>2765</v>
      </c>
      <c r="D734" s="21" t="s">
        <v>2769</v>
      </c>
      <c r="E734" s="58" t="s">
        <v>1977</v>
      </c>
      <c r="F734" s="101" t="s">
        <v>2767</v>
      </c>
      <c r="G734" s="23">
        <v>40.89</v>
      </c>
      <c r="H734" s="23">
        <v>40.89</v>
      </c>
      <c r="I734" s="102"/>
      <c r="J734" s="51"/>
      <c r="K734" s="51"/>
      <c r="L734" s="23">
        <v>40.89</v>
      </c>
      <c r="M734" s="79"/>
      <c r="N734" s="52" t="s">
        <v>1979</v>
      </c>
      <c r="O734" s="52" t="s">
        <v>1812</v>
      </c>
      <c r="P734" s="48" t="s">
        <v>2422</v>
      </c>
    </row>
    <row r="735" spans="1:16" s="3" customFormat="1" ht="42.75" customHeight="1">
      <c r="A735" s="20">
        <v>111</v>
      </c>
      <c r="B735" s="20" t="s">
        <v>2770</v>
      </c>
      <c r="C735" s="20" t="s">
        <v>2771</v>
      </c>
      <c r="D735" s="21" t="s">
        <v>2772</v>
      </c>
      <c r="E735" s="58" t="s">
        <v>1977</v>
      </c>
      <c r="F735" s="101" t="s">
        <v>2773</v>
      </c>
      <c r="G735" s="23">
        <v>26.46</v>
      </c>
      <c r="H735" s="23">
        <v>26.46</v>
      </c>
      <c r="I735" s="102">
        <v>26.46</v>
      </c>
      <c r="J735" s="51"/>
      <c r="K735" s="51"/>
      <c r="L735" s="51"/>
      <c r="M735" s="79"/>
      <c r="N735" s="52" t="s">
        <v>1979</v>
      </c>
      <c r="O735" s="52" t="s">
        <v>1812</v>
      </c>
      <c r="P735" s="48" t="s">
        <v>2422</v>
      </c>
    </row>
    <row r="736" spans="1:16" s="3" customFormat="1" ht="42.75" customHeight="1">
      <c r="A736" s="20">
        <v>112</v>
      </c>
      <c r="B736" s="20" t="s">
        <v>2774</v>
      </c>
      <c r="C736" s="20" t="s">
        <v>2771</v>
      </c>
      <c r="D736" s="21" t="s">
        <v>2775</v>
      </c>
      <c r="E736" s="58" t="s">
        <v>1977</v>
      </c>
      <c r="F736" s="101" t="s">
        <v>2773</v>
      </c>
      <c r="G736" s="23">
        <v>19.39</v>
      </c>
      <c r="H736" s="23">
        <v>19.39</v>
      </c>
      <c r="I736" s="102">
        <v>19.39</v>
      </c>
      <c r="J736" s="51"/>
      <c r="K736" s="51"/>
      <c r="L736" s="51"/>
      <c r="M736" s="79"/>
      <c r="N736" s="52" t="s">
        <v>1979</v>
      </c>
      <c r="O736" s="52" t="s">
        <v>1812</v>
      </c>
      <c r="P736" s="48" t="s">
        <v>2422</v>
      </c>
    </row>
    <row r="737" spans="1:16" s="3" customFormat="1" ht="42.75" customHeight="1">
      <c r="A737" s="20">
        <v>113</v>
      </c>
      <c r="B737" s="20" t="s">
        <v>2776</v>
      </c>
      <c r="C737" s="20" t="s">
        <v>2777</v>
      </c>
      <c r="D737" s="21" t="s">
        <v>2778</v>
      </c>
      <c r="E737" s="58" t="s">
        <v>1977</v>
      </c>
      <c r="F737" s="101" t="s">
        <v>2779</v>
      </c>
      <c r="G737" s="23">
        <v>35.539</v>
      </c>
      <c r="H737" s="23">
        <v>35.539</v>
      </c>
      <c r="I737" s="102">
        <v>35.54</v>
      </c>
      <c r="J737" s="51"/>
      <c r="K737" s="51"/>
      <c r="L737" s="23"/>
      <c r="M737" s="79"/>
      <c r="N737" s="52" t="s">
        <v>1979</v>
      </c>
      <c r="O737" s="52" t="s">
        <v>1812</v>
      </c>
      <c r="P737" s="48" t="s">
        <v>2422</v>
      </c>
    </row>
    <row r="738" spans="1:16" s="3" customFormat="1" ht="42.75" customHeight="1">
      <c r="A738" s="20">
        <v>114</v>
      </c>
      <c r="B738" s="20" t="s">
        <v>2780</v>
      </c>
      <c r="C738" s="20" t="s">
        <v>2781</v>
      </c>
      <c r="D738" s="21" t="s">
        <v>2759</v>
      </c>
      <c r="E738" s="58" t="s">
        <v>1977</v>
      </c>
      <c r="F738" s="101" t="s">
        <v>2782</v>
      </c>
      <c r="G738" s="23">
        <v>21</v>
      </c>
      <c r="H738" s="23">
        <v>21</v>
      </c>
      <c r="I738" s="102">
        <v>21</v>
      </c>
      <c r="J738" s="51"/>
      <c r="K738" s="51"/>
      <c r="L738" s="51"/>
      <c r="M738" s="79"/>
      <c r="N738" s="52" t="s">
        <v>1979</v>
      </c>
      <c r="O738" s="52" t="s">
        <v>1812</v>
      </c>
      <c r="P738" s="48" t="s">
        <v>2422</v>
      </c>
    </row>
    <row r="739" spans="1:16" s="3" customFormat="1" ht="42.75" customHeight="1">
      <c r="A739" s="20">
        <v>115</v>
      </c>
      <c r="B739" s="20" t="s">
        <v>2783</v>
      </c>
      <c r="C739" s="20" t="s">
        <v>2784</v>
      </c>
      <c r="D739" s="21" t="s">
        <v>2785</v>
      </c>
      <c r="E739" s="58" t="s">
        <v>1977</v>
      </c>
      <c r="F739" s="101" t="s">
        <v>2674</v>
      </c>
      <c r="G739" s="23">
        <v>224</v>
      </c>
      <c r="H739" s="23">
        <v>224</v>
      </c>
      <c r="I739" s="102"/>
      <c r="J739" s="51"/>
      <c r="K739" s="51"/>
      <c r="L739" s="51">
        <v>224</v>
      </c>
      <c r="M739" s="79"/>
      <c r="N739" s="52" t="s">
        <v>1979</v>
      </c>
      <c r="O739" s="52" t="s">
        <v>1812</v>
      </c>
      <c r="P739" s="48" t="s">
        <v>2422</v>
      </c>
    </row>
    <row r="740" spans="1:16" s="3" customFormat="1" ht="42.75" customHeight="1">
      <c r="A740" s="20">
        <v>116</v>
      </c>
      <c r="B740" s="48" t="s">
        <v>2786</v>
      </c>
      <c r="C740" s="48" t="s">
        <v>2787</v>
      </c>
      <c r="D740" s="91" t="s">
        <v>2788</v>
      </c>
      <c r="E740" s="58" t="s">
        <v>1977</v>
      </c>
      <c r="F740" s="22" t="s">
        <v>2789</v>
      </c>
      <c r="G740" s="44">
        <v>27.05</v>
      </c>
      <c r="H740" s="44">
        <v>27.05</v>
      </c>
      <c r="I740" s="102">
        <v>27.05</v>
      </c>
      <c r="J740" s="51"/>
      <c r="K740" s="51"/>
      <c r="L740" s="51"/>
      <c r="M740" s="79"/>
      <c r="N740" s="52" t="s">
        <v>1979</v>
      </c>
      <c r="O740" s="52" t="s">
        <v>1812</v>
      </c>
      <c r="P740" s="48" t="s">
        <v>2422</v>
      </c>
    </row>
    <row r="741" spans="1:16" s="3" customFormat="1" ht="60.75" customHeight="1">
      <c r="A741" s="20">
        <v>117</v>
      </c>
      <c r="B741" s="48" t="s">
        <v>2790</v>
      </c>
      <c r="C741" s="48" t="s">
        <v>2765</v>
      </c>
      <c r="D741" s="91" t="s">
        <v>2791</v>
      </c>
      <c r="E741" s="58" t="s">
        <v>1977</v>
      </c>
      <c r="F741" s="22" t="s">
        <v>2792</v>
      </c>
      <c r="G741" s="44">
        <v>11</v>
      </c>
      <c r="H741" s="44">
        <v>11</v>
      </c>
      <c r="I741" s="102">
        <v>11</v>
      </c>
      <c r="J741" s="51"/>
      <c r="K741" s="51"/>
      <c r="L741" s="51"/>
      <c r="M741" s="79"/>
      <c r="N741" s="52" t="s">
        <v>1979</v>
      </c>
      <c r="O741" s="52" t="s">
        <v>1812</v>
      </c>
      <c r="P741" s="48" t="s">
        <v>2422</v>
      </c>
    </row>
    <row r="742" spans="1:16" s="3" customFormat="1" ht="60.75" customHeight="1">
      <c r="A742" s="20">
        <v>118</v>
      </c>
      <c r="B742" s="48" t="s">
        <v>2793</v>
      </c>
      <c r="C742" s="48" t="s">
        <v>2777</v>
      </c>
      <c r="D742" s="91" t="s">
        <v>2794</v>
      </c>
      <c r="E742" s="58" t="s">
        <v>1977</v>
      </c>
      <c r="F742" s="22" t="s">
        <v>2795</v>
      </c>
      <c r="G742" s="44">
        <v>72.21</v>
      </c>
      <c r="H742" s="44">
        <v>72.21</v>
      </c>
      <c r="I742" s="102"/>
      <c r="J742" s="51"/>
      <c r="K742" s="51"/>
      <c r="L742" s="44">
        <v>72.21</v>
      </c>
      <c r="M742" s="79"/>
      <c r="N742" s="52" t="s">
        <v>1979</v>
      </c>
      <c r="O742" s="52" t="s">
        <v>1812</v>
      </c>
      <c r="P742" s="48" t="s">
        <v>2422</v>
      </c>
    </row>
    <row r="743" spans="1:16" s="3" customFormat="1" ht="60.75" customHeight="1">
      <c r="A743" s="20">
        <v>119</v>
      </c>
      <c r="B743" s="48" t="s">
        <v>2796</v>
      </c>
      <c r="C743" s="48" t="s">
        <v>2797</v>
      </c>
      <c r="D743" s="91" t="s">
        <v>2798</v>
      </c>
      <c r="E743" s="58" t="s">
        <v>1977</v>
      </c>
      <c r="F743" s="22" t="s">
        <v>2799</v>
      </c>
      <c r="G743" s="44">
        <v>19.44</v>
      </c>
      <c r="H743" s="44">
        <v>19.44</v>
      </c>
      <c r="I743" s="102">
        <v>19.44</v>
      </c>
      <c r="J743" s="51"/>
      <c r="K743" s="51"/>
      <c r="L743" s="51"/>
      <c r="M743" s="79"/>
      <c r="N743" s="52" t="s">
        <v>1979</v>
      </c>
      <c r="O743" s="52" t="s">
        <v>1812</v>
      </c>
      <c r="P743" s="48" t="s">
        <v>2422</v>
      </c>
    </row>
    <row r="744" spans="1:16" s="3" customFormat="1" ht="60.75" customHeight="1">
      <c r="A744" s="20">
        <v>120</v>
      </c>
      <c r="B744" s="48" t="s">
        <v>2800</v>
      </c>
      <c r="C744" s="48" t="s">
        <v>2801</v>
      </c>
      <c r="D744" s="91" t="s">
        <v>2802</v>
      </c>
      <c r="E744" s="58" t="s">
        <v>1977</v>
      </c>
      <c r="F744" s="61" t="s">
        <v>2803</v>
      </c>
      <c r="G744" s="44">
        <v>43.92</v>
      </c>
      <c r="H744" s="44">
        <v>43.92</v>
      </c>
      <c r="I744" s="102"/>
      <c r="J744" s="51"/>
      <c r="K744" s="51"/>
      <c r="L744" s="44">
        <v>43.92</v>
      </c>
      <c r="M744" s="79"/>
      <c r="N744" s="52" t="s">
        <v>1979</v>
      </c>
      <c r="O744" s="52" t="s">
        <v>1812</v>
      </c>
      <c r="P744" s="48" t="s">
        <v>2422</v>
      </c>
    </row>
    <row r="745" spans="1:16" s="3" customFormat="1" ht="60.75" customHeight="1">
      <c r="A745" s="20">
        <v>121</v>
      </c>
      <c r="B745" s="48" t="s">
        <v>2804</v>
      </c>
      <c r="C745" s="48" t="s">
        <v>2805</v>
      </c>
      <c r="D745" s="91" t="s">
        <v>2806</v>
      </c>
      <c r="E745" s="58" t="s">
        <v>1977</v>
      </c>
      <c r="F745" s="22" t="s">
        <v>2807</v>
      </c>
      <c r="G745" s="44">
        <v>14.292286</v>
      </c>
      <c r="H745" s="44">
        <v>14.292286</v>
      </c>
      <c r="I745" s="102">
        <v>14.29</v>
      </c>
      <c r="J745" s="51"/>
      <c r="K745" s="51"/>
      <c r="L745" s="44"/>
      <c r="M745" s="79"/>
      <c r="N745" s="52" t="s">
        <v>1979</v>
      </c>
      <c r="O745" s="52" t="s">
        <v>1812</v>
      </c>
      <c r="P745" s="48" t="s">
        <v>2422</v>
      </c>
    </row>
    <row r="746" spans="1:16" s="3" customFormat="1" ht="60.75" customHeight="1">
      <c r="A746" s="20">
        <v>122</v>
      </c>
      <c r="B746" s="48" t="s">
        <v>2808</v>
      </c>
      <c r="C746" s="48" t="s">
        <v>2809</v>
      </c>
      <c r="D746" s="91" t="s">
        <v>2810</v>
      </c>
      <c r="E746" s="58" t="s">
        <v>1977</v>
      </c>
      <c r="F746" s="61" t="s">
        <v>2811</v>
      </c>
      <c r="G746" s="44">
        <v>44.48</v>
      </c>
      <c r="H746" s="44">
        <v>44.48</v>
      </c>
      <c r="I746" s="102"/>
      <c r="J746" s="51"/>
      <c r="K746" s="51"/>
      <c r="L746" s="44">
        <v>44.48</v>
      </c>
      <c r="M746" s="79"/>
      <c r="N746" s="52" t="s">
        <v>1979</v>
      </c>
      <c r="O746" s="52" t="s">
        <v>1812</v>
      </c>
      <c r="P746" s="48" t="s">
        <v>2422</v>
      </c>
    </row>
    <row r="747" spans="1:16" s="3" customFormat="1" ht="73.5" customHeight="1">
      <c r="A747" s="20">
        <v>123</v>
      </c>
      <c r="B747" s="48" t="s">
        <v>2812</v>
      </c>
      <c r="C747" s="48" t="s">
        <v>2813</v>
      </c>
      <c r="D747" s="91" t="s">
        <v>2798</v>
      </c>
      <c r="E747" s="58" t="s">
        <v>1977</v>
      </c>
      <c r="F747" s="61" t="s">
        <v>2814</v>
      </c>
      <c r="G747" s="44">
        <v>38.837686</v>
      </c>
      <c r="H747" s="44">
        <v>38.837686</v>
      </c>
      <c r="I747" s="102">
        <v>38.84</v>
      </c>
      <c r="J747" s="51"/>
      <c r="K747" s="51"/>
      <c r="L747" s="44"/>
      <c r="M747" s="79"/>
      <c r="N747" s="52" t="s">
        <v>1979</v>
      </c>
      <c r="O747" s="52" t="s">
        <v>1812</v>
      </c>
      <c r="P747" s="48" t="s">
        <v>2422</v>
      </c>
    </row>
    <row r="748" spans="1:16" s="3" customFormat="1" ht="60.75" customHeight="1">
      <c r="A748" s="20">
        <v>124</v>
      </c>
      <c r="B748" s="48" t="s">
        <v>2815</v>
      </c>
      <c r="C748" s="48" t="s">
        <v>2816</v>
      </c>
      <c r="D748" s="91" t="s">
        <v>2817</v>
      </c>
      <c r="E748" s="58" t="s">
        <v>1977</v>
      </c>
      <c r="F748" s="61" t="s">
        <v>2818</v>
      </c>
      <c r="G748" s="44">
        <v>24.05</v>
      </c>
      <c r="H748" s="44">
        <v>24.05</v>
      </c>
      <c r="I748" s="102">
        <v>24.05</v>
      </c>
      <c r="J748" s="51"/>
      <c r="K748" s="51"/>
      <c r="L748" s="54"/>
      <c r="M748" s="79"/>
      <c r="N748" s="52" t="s">
        <v>1979</v>
      </c>
      <c r="O748" s="52" t="s">
        <v>1812</v>
      </c>
      <c r="P748" s="48" t="s">
        <v>2422</v>
      </c>
    </row>
    <row r="749" spans="1:16" s="3" customFormat="1" ht="60.75" customHeight="1">
      <c r="A749" s="20">
        <v>125</v>
      </c>
      <c r="B749" s="48" t="s">
        <v>2819</v>
      </c>
      <c r="C749" s="48" t="s">
        <v>2820</v>
      </c>
      <c r="D749" s="91" t="s">
        <v>2821</v>
      </c>
      <c r="E749" s="58" t="s">
        <v>1977</v>
      </c>
      <c r="F749" s="22" t="s">
        <v>2822</v>
      </c>
      <c r="G749" s="44">
        <v>63.07</v>
      </c>
      <c r="H749" s="44">
        <v>63.07</v>
      </c>
      <c r="I749" s="102"/>
      <c r="J749" s="51"/>
      <c r="K749" s="51"/>
      <c r="L749" s="44">
        <v>63.07</v>
      </c>
      <c r="M749" s="79"/>
      <c r="N749" s="52" t="s">
        <v>1979</v>
      </c>
      <c r="O749" s="52" t="s">
        <v>1812</v>
      </c>
      <c r="P749" s="48" t="s">
        <v>2422</v>
      </c>
    </row>
    <row r="750" spans="1:16" s="3" customFormat="1" ht="69.75" customHeight="1">
      <c r="A750" s="20">
        <v>126</v>
      </c>
      <c r="B750" s="48" t="s">
        <v>2823</v>
      </c>
      <c r="C750" s="48" t="s">
        <v>2824</v>
      </c>
      <c r="D750" s="91" t="s">
        <v>2825</v>
      </c>
      <c r="E750" s="58" t="s">
        <v>1977</v>
      </c>
      <c r="F750" s="22" t="s">
        <v>2826</v>
      </c>
      <c r="G750" s="44">
        <v>60.13</v>
      </c>
      <c r="H750" s="44">
        <v>60.13</v>
      </c>
      <c r="I750" s="102"/>
      <c r="J750" s="51"/>
      <c r="K750" s="51"/>
      <c r="L750" s="44">
        <v>60.13</v>
      </c>
      <c r="M750" s="79"/>
      <c r="N750" s="52" t="s">
        <v>1979</v>
      </c>
      <c r="O750" s="52" t="s">
        <v>1812</v>
      </c>
      <c r="P750" s="48" t="s">
        <v>2422</v>
      </c>
    </row>
    <row r="751" spans="1:16" s="3" customFormat="1" ht="60.75" customHeight="1">
      <c r="A751" s="20">
        <v>127</v>
      </c>
      <c r="B751" s="48" t="s">
        <v>2827</v>
      </c>
      <c r="C751" s="48" t="s">
        <v>2828</v>
      </c>
      <c r="D751" s="91" t="s">
        <v>2829</v>
      </c>
      <c r="E751" s="58" t="s">
        <v>1977</v>
      </c>
      <c r="F751" s="22" t="s">
        <v>2830</v>
      </c>
      <c r="G751" s="44">
        <v>5.3</v>
      </c>
      <c r="H751" s="44">
        <v>5.3</v>
      </c>
      <c r="I751" s="102">
        <v>5.3</v>
      </c>
      <c r="J751" s="51"/>
      <c r="K751" s="51"/>
      <c r="L751" s="54"/>
      <c r="M751" s="79"/>
      <c r="N751" s="52" t="s">
        <v>1979</v>
      </c>
      <c r="O751" s="52" t="s">
        <v>1812</v>
      </c>
      <c r="P751" s="48" t="s">
        <v>2422</v>
      </c>
    </row>
    <row r="752" spans="1:16" s="3" customFormat="1" ht="70.5" customHeight="1">
      <c r="A752" s="20">
        <v>128</v>
      </c>
      <c r="B752" s="48" t="s">
        <v>2831</v>
      </c>
      <c r="C752" s="48" t="s">
        <v>2832</v>
      </c>
      <c r="D752" s="91" t="s">
        <v>2833</v>
      </c>
      <c r="E752" s="58" t="s">
        <v>1977</v>
      </c>
      <c r="F752" s="22" t="s">
        <v>2834</v>
      </c>
      <c r="G752" s="44">
        <v>19.182216</v>
      </c>
      <c r="H752" s="44">
        <v>19.182216</v>
      </c>
      <c r="I752" s="102">
        <v>19.18</v>
      </c>
      <c r="J752" s="51"/>
      <c r="K752" s="51"/>
      <c r="L752" s="102"/>
      <c r="M752" s="79"/>
      <c r="N752" s="52" t="s">
        <v>1979</v>
      </c>
      <c r="O752" s="52" t="s">
        <v>1812</v>
      </c>
      <c r="P752" s="48" t="s">
        <v>2422</v>
      </c>
    </row>
    <row r="753" spans="1:16" s="3" customFormat="1" ht="60.75" customHeight="1">
      <c r="A753" s="20">
        <v>129</v>
      </c>
      <c r="B753" s="48" t="s">
        <v>2835</v>
      </c>
      <c r="C753" s="48" t="s">
        <v>2836</v>
      </c>
      <c r="D753" s="91" t="s">
        <v>2837</v>
      </c>
      <c r="E753" s="58" t="s">
        <v>1977</v>
      </c>
      <c r="F753" s="22" t="s">
        <v>2838</v>
      </c>
      <c r="G753" s="44">
        <v>17.256766</v>
      </c>
      <c r="H753" s="44">
        <v>17.256766</v>
      </c>
      <c r="I753" s="102">
        <v>17.26</v>
      </c>
      <c r="J753" s="51"/>
      <c r="K753" s="51"/>
      <c r="L753" s="102"/>
      <c r="M753" s="79"/>
      <c r="N753" s="52" t="s">
        <v>1979</v>
      </c>
      <c r="O753" s="52" t="s">
        <v>1812</v>
      </c>
      <c r="P753" s="48" t="s">
        <v>2422</v>
      </c>
    </row>
    <row r="754" spans="1:16" s="3" customFormat="1" ht="60.75" customHeight="1">
      <c r="A754" s="20">
        <v>130</v>
      </c>
      <c r="B754" s="48" t="s">
        <v>2839</v>
      </c>
      <c r="C754" s="48" t="s">
        <v>2840</v>
      </c>
      <c r="D754" s="91" t="s">
        <v>2841</v>
      </c>
      <c r="E754" s="58" t="s">
        <v>1977</v>
      </c>
      <c r="F754" s="22" t="s">
        <v>2842</v>
      </c>
      <c r="G754" s="44">
        <v>61.108076</v>
      </c>
      <c r="H754" s="44">
        <v>61.108076</v>
      </c>
      <c r="I754" s="102"/>
      <c r="J754" s="51"/>
      <c r="K754" s="51"/>
      <c r="L754" s="44">
        <v>61.108076</v>
      </c>
      <c r="M754" s="79"/>
      <c r="N754" s="52" t="s">
        <v>1979</v>
      </c>
      <c r="O754" s="52" t="s">
        <v>1812</v>
      </c>
      <c r="P754" s="48" t="s">
        <v>2422</v>
      </c>
    </row>
    <row r="755" spans="1:16" s="3" customFormat="1" ht="60.75" customHeight="1">
      <c r="A755" s="20">
        <v>131</v>
      </c>
      <c r="B755" s="48" t="s">
        <v>2843</v>
      </c>
      <c r="C755" s="48" t="s">
        <v>2844</v>
      </c>
      <c r="D755" s="91" t="s">
        <v>2845</v>
      </c>
      <c r="E755" s="58" t="s">
        <v>1977</v>
      </c>
      <c r="F755" s="22" t="s">
        <v>2846</v>
      </c>
      <c r="G755" s="44">
        <v>45.44</v>
      </c>
      <c r="H755" s="44">
        <v>45.44</v>
      </c>
      <c r="I755" s="102"/>
      <c r="J755" s="51"/>
      <c r="K755" s="51"/>
      <c r="L755" s="44">
        <v>45.44</v>
      </c>
      <c r="M755" s="79"/>
      <c r="N755" s="52" t="s">
        <v>1979</v>
      </c>
      <c r="O755" s="52" t="s">
        <v>1812</v>
      </c>
      <c r="P755" s="48" t="s">
        <v>2422</v>
      </c>
    </row>
    <row r="756" spans="1:16" s="3" customFormat="1" ht="75" customHeight="1">
      <c r="A756" s="20">
        <v>132</v>
      </c>
      <c r="B756" s="48" t="s">
        <v>2847</v>
      </c>
      <c r="C756" s="48" t="s">
        <v>2848</v>
      </c>
      <c r="D756" s="91" t="s">
        <v>2849</v>
      </c>
      <c r="E756" s="58" t="s">
        <v>1977</v>
      </c>
      <c r="F756" s="61" t="s">
        <v>2850</v>
      </c>
      <c r="G756" s="44">
        <v>5.9</v>
      </c>
      <c r="H756" s="44">
        <v>5.9</v>
      </c>
      <c r="I756" s="102">
        <v>5.9</v>
      </c>
      <c r="J756" s="51"/>
      <c r="K756" s="51"/>
      <c r="L756" s="51"/>
      <c r="M756" s="79"/>
      <c r="N756" s="52" t="s">
        <v>1979</v>
      </c>
      <c r="O756" s="52" t="s">
        <v>1812</v>
      </c>
      <c r="P756" s="48" t="s">
        <v>2422</v>
      </c>
    </row>
    <row r="757" spans="1:16" s="3" customFormat="1" ht="60.75" customHeight="1">
      <c r="A757" s="20">
        <v>133</v>
      </c>
      <c r="B757" s="48" t="s">
        <v>2851</v>
      </c>
      <c r="C757" s="48" t="s">
        <v>2852</v>
      </c>
      <c r="D757" s="91" t="s">
        <v>2853</v>
      </c>
      <c r="E757" s="58" t="s">
        <v>1977</v>
      </c>
      <c r="F757" s="61" t="s">
        <v>2854</v>
      </c>
      <c r="G757" s="44">
        <v>7</v>
      </c>
      <c r="H757" s="44">
        <v>7</v>
      </c>
      <c r="I757" s="102">
        <v>7</v>
      </c>
      <c r="J757" s="51"/>
      <c r="K757" s="51"/>
      <c r="L757" s="51"/>
      <c r="M757" s="79"/>
      <c r="N757" s="52" t="s">
        <v>1979</v>
      </c>
      <c r="O757" s="52" t="s">
        <v>1812</v>
      </c>
      <c r="P757" s="48" t="s">
        <v>2422</v>
      </c>
    </row>
    <row r="758" spans="1:16" s="3" customFormat="1" ht="60.75" customHeight="1">
      <c r="A758" s="20">
        <v>134</v>
      </c>
      <c r="B758" s="48" t="s">
        <v>2855</v>
      </c>
      <c r="C758" s="48" t="s">
        <v>2703</v>
      </c>
      <c r="D758" s="91" t="s">
        <v>2856</v>
      </c>
      <c r="E758" s="58" t="s">
        <v>1977</v>
      </c>
      <c r="F758" s="61" t="s">
        <v>2857</v>
      </c>
      <c r="G758" s="44">
        <v>7.73</v>
      </c>
      <c r="H758" s="44">
        <v>7.73</v>
      </c>
      <c r="I758" s="102">
        <v>7.73</v>
      </c>
      <c r="J758" s="51"/>
      <c r="K758" s="51"/>
      <c r="L758" s="51"/>
      <c r="M758" s="79"/>
      <c r="N758" s="52" t="s">
        <v>1979</v>
      </c>
      <c r="O758" s="52" t="s">
        <v>1812</v>
      </c>
      <c r="P758" s="48" t="s">
        <v>2422</v>
      </c>
    </row>
    <row r="759" spans="1:16" s="3" customFormat="1" ht="60.75" customHeight="1">
      <c r="A759" s="20">
        <v>135</v>
      </c>
      <c r="B759" s="48" t="s">
        <v>2858</v>
      </c>
      <c r="C759" s="48" t="s">
        <v>2859</v>
      </c>
      <c r="D759" s="91" t="s">
        <v>2860</v>
      </c>
      <c r="E759" s="58" t="s">
        <v>1977</v>
      </c>
      <c r="F759" s="22" t="s">
        <v>2861</v>
      </c>
      <c r="G759" s="44">
        <v>57.31</v>
      </c>
      <c r="H759" s="44">
        <v>57.31</v>
      </c>
      <c r="I759" s="102">
        <v>39.18</v>
      </c>
      <c r="J759" s="51"/>
      <c r="K759" s="51"/>
      <c r="L759" s="44">
        <v>18.13</v>
      </c>
      <c r="M759" s="79"/>
      <c r="N759" s="52" t="s">
        <v>1979</v>
      </c>
      <c r="O759" s="52" t="s">
        <v>1812</v>
      </c>
      <c r="P759" s="48" t="s">
        <v>2422</v>
      </c>
    </row>
    <row r="760" spans="1:16" s="3" customFormat="1" ht="60.75" customHeight="1">
      <c r="A760" s="20">
        <v>136</v>
      </c>
      <c r="B760" s="48" t="s">
        <v>2862</v>
      </c>
      <c r="C760" s="48" t="s">
        <v>2863</v>
      </c>
      <c r="D760" s="91" t="s">
        <v>2864</v>
      </c>
      <c r="E760" s="58" t="s">
        <v>1977</v>
      </c>
      <c r="F760" s="61" t="s">
        <v>2865</v>
      </c>
      <c r="G760" s="44">
        <v>10.29</v>
      </c>
      <c r="H760" s="44">
        <v>10.29</v>
      </c>
      <c r="I760" s="102">
        <f>G760</f>
        <v>10.29</v>
      </c>
      <c r="J760" s="51"/>
      <c r="K760" s="51"/>
      <c r="L760" s="51"/>
      <c r="M760" s="79"/>
      <c r="N760" s="52" t="s">
        <v>1979</v>
      </c>
      <c r="O760" s="52" t="s">
        <v>1812</v>
      </c>
      <c r="P760" s="48" t="s">
        <v>2422</v>
      </c>
    </row>
    <row r="761" spans="1:16" s="3" customFormat="1" ht="60.75" customHeight="1">
      <c r="A761" s="20">
        <v>137</v>
      </c>
      <c r="B761" s="48" t="s">
        <v>2866</v>
      </c>
      <c r="C761" s="48" t="s">
        <v>2867</v>
      </c>
      <c r="D761" s="91" t="s">
        <v>2868</v>
      </c>
      <c r="E761" s="58" t="s">
        <v>1977</v>
      </c>
      <c r="F761" s="61" t="s">
        <v>2869</v>
      </c>
      <c r="G761" s="44">
        <v>29.65</v>
      </c>
      <c r="H761" s="44">
        <v>29.65</v>
      </c>
      <c r="I761" s="102">
        <f>G761</f>
        <v>29.65</v>
      </c>
      <c r="J761" s="51"/>
      <c r="K761" s="51"/>
      <c r="L761" s="51"/>
      <c r="M761" s="79"/>
      <c r="N761" s="52" t="s">
        <v>1979</v>
      </c>
      <c r="O761" s="52" t="s">
        <v>1812</v>
      </c>
      <c r="P761" s="48" t="s">
        <v>2422</v>
      </c>
    </row>
    <row r="762" spans="1:16" s="3" customFormat="1" ht="60.75" customHeight="1">
      <c r="A762" s="20">
        <v>138</v>
      </c>
      <c r="B762" s="48" t="s">
        <v>2870</v>
      </c>
      <c r="C762" s="48" t="s">
        <v>2871</v>
      </c>
      <c r="D762" s="91" t="s">
        <v>2872</v>
      </c>
      <c r="E762" s="58" t="s">
        <v>1977</v>
      </c>
      <c r="F762" s="22" t="s">
        <v>2873</v>
      </c>
      <c r="G762" s="44">
        <v>6.79</v>
      </c>
      <c r="H762" s="44">
        <v>6.79</v>
      </c>
      <c r="I762" s="102">
        <v>6.79</v>
      </c>
      <c r="J762" s="51"/>
      <c r="K762" s="51"/>
      <c r="L762" s="54"/>
      <c r="M762" s="79"/>
      <c r="N762" s="52" t="s">
        <v>1979</v>
      </c>
      <c r="O762" s="52" t="s">
        <v>1812</v>
      </c>
      <c r="P762" s="48" t="s">
        <v>2422</v>
      </c>
    </row>
    <row r="763" spans="1:16" s="3" customFormat="1" ht="60.75" customHeight="1">
      <c r="A763" s="20">
        <v>139</v>
      </c>
      <c r="B763" s="48" t="s">
        <v>2874</v>
      </c>
      <c r="C763" s="48" t="s">
        <v>2875</v>
      </c>
      <c r="D763" s="91" t="s">
        <v>2876</v>
      </c>
      <c r="E763" s="58" t="s">
        <v>1977</v>
      </c>
      <c r="F763" s="61" t="s">
        <v>2877</v>
      </c>
      <c r="G763" s="44">
        <v>27.23</v>
      </c>
      <c r="H763" s="44">
        <v>27.23</v>
      </c>
      <c r="I763" s="44">
        <v>27.23</v>
      </c>
      <c r="J763" s="51"/>
      <c r="K763" s="51"/>
      <c r="L763" s="51"/>
      <c r="M763" s="79"/>
      <c r="N763" s="52" t="s">
        <v>1979</v>
      </c>
      <c r="O763" s="52" t="s">
        <v>1812</v>
      </c>
      <c r="P763" s="48" t="s">
        <v>2422</v>
      </c>
    </row>
    <row r="764" spans="1:16" s="3" customFormat="1" ht="60.75" customHeight="1">
      <c r="A764" s="20">
        <v>140</v>
      </c>
      <c r="B764" s="48" t="s">
        <v>2878</v>
      </c>
      <c r="C764" s="48" t="s">
        <v>2879</v>
      </c>
      <c r="D764" s="91" t="s">
        <v>2880</v>
      </c>
      <c r="E764" s="58" t="s">
        <v>1977</v>
      </c>
      <c r="F764" s="22" t="s">
        <v>2881</v>
      </c>
      <c r="G764" s="44">
        <v>36.06</v>
      </c>
      <c r="H764" s="44">
        <v>36.06</v>
      </c>
      <c r="I764" s="44">
        <v>36.06</v>
      </c>
      <c r="J764" s="51"/>
      <c r="K764" s="51"/>
      <c r="L764" s="51"/>
      <c r="M764" s="79"/>
      <c r="N764" s="52" t="s">
        <v>1979</v>
      </c>
      <c r="O764" s="52" t="s">
        <v>1812</v>
      </c>
      <c r="P764" s="48" t="s">
        <v>2422</v>
      </c>
    </row>
    <row r="765" spans="1:16" s="3" customFormat="1" ht="60.75" customHeight="1">
      <c r="A765" s="20">
        <v>141</v>
      </c>
      <c r="B765" s="48" t="s">
        <v>2882</v>
      </c>
      <c r="C765" s="48" t="s">
        <v>2883</v>
      </c>
      <c r="D765" s="91" t="s">
        <v>2884</v>
      </c>
      <c r="E765" s="58" t="s">
        <v>1977</v>
      </c>
      <c r="F765" s="61" t="s">
        <v>2885</v>
      </c>
      <c r="G765" s="44">
        <v>38.4</v>
      </c>
      <c r="H765" s="44">
        <v>38.4</v>
      </c>
      <c r="I765" s="44">
        <v>38.4</v>
      </c>
      <c r="J765" s="51"/>
      <c r="K765" s="51"/>
      <c r="L765" s="51"/>
      <c r="M765" s="79"/>
      <c r="N765" s="52" t="s">
        <v>1979</v>
      </c>
      <c r="O765" s="52" t="s">
        <v>1812</v>
      </c>
      <c r="P765" s="48" t="s">
        <v>2422</v>
      </c>
    </row>
    <row r="766" spans="1:16" s="3" customFormat="1" ht="60.75" customHeight="1">
      <c r="A766" s="20">
        <v>142</v>
      </c>
      <c r="B766" s="48" t="s">
        <v>2886</v>
      </c>
      <c r="C766" s="48" t="s">
        <v>2887</v>
      </c>
      <c r="D766" s="91" t="s">
        <v>2888</v>
      </c>
      <c r="E766" s="58" t="s">
        <v>1977</v>
      </c>
      <c r="F766" s="22" t="s">
        <v>2889</v>
      </c>
      <c r="G766" s="44">
        <v>8.15</v>
      </c>
      <c r="H766" s="44">
        <v>8.15</v>
      </c>
      <c r="I766" s="102">
        <v>8.15</v>
      </c>
      <c r="J766" s="51"/>
      <c r="K766" s="51"/>
      <c r="L766" s="54"/>
      <c r="M766" s="79"/>
      <c r="N766" s="52" t="s">
        <v>1979</v>
      </c>
      <c r="O766" s="52" t="s">
        <v>1812</v>
      </c>
      <c r="P766" s="48" t="s">
        <v>2422</v>
      </c>
    </row>
    <row r="767" spans="1:16" s="3" customFormat="1" ht="60.75" customHeight="1">
      <c r="A767" s="20">
        <v>143</v>
      </c>
      <c r="B767" s="48" t="s">
        <v>2890</v>
      </c>
      <c r="C767" s="48" t="s">
        <v>2781</v>
      </c>
      <c r="D767" s="91" t="s">
        <v>2864</v>
      </c>
      <c r="E767" s="58" t="s">
        <v>1977</v>
      </c>
      <c r="F767" s="22" t="s">
        <v>2891</v>
      </c>
      <c r="G767" s="44">
        <v>31.07</v>
      </c>
      <c r="H767" s="44">
        <v>31.07</v>
      </c>
      <c r="I767" s="102">
        <v>31.07</v>
      </c>
      <c r="J767" s="51"/>
      <c r="K767" s="51"/>
      <c r="L767" s="54"/>
      <c r="M767" s="79"/>
      <c r="N767" s="52" t="s">
        <v>1979</v>
      </c>
      <c r="O767" s="52" t="s">
        <v>1812</v>
      </c>
      <c r="P767" s="48" t="s">
        <v>2422</v>
      </c>
    </row>
    <row r="768" spans="1:16" s="3" customFormat="1" ht="60.75" customHeight="1">
      <c r="A768" s="20">
        <v>144</v>
      </c>
      <c r="B768" s="48" t="s">
        <v>2892</v>
      </c>
      <c r="C768" s="48" t="s">
        <v>2245</v>
      </c>
      <c r="D768" s="91" t="s">
        <v>2893</v>
      </c>
      <c r="E768" s="58" t="s">
        <v>1977</v>
      </c>
      <c r="F768" s="22" t="s">
        <v>2894</v>
      </c>
      <c r="G768" s="44">
        <v>38</v>
      </c>
      <c r="H768" s="44">
        <v>38</v>
      </c>
      <c r="I768" s="44">
        <v>38</v>
      </c>
      <c r="J768" s="51"/>
      <c r="K768" s="51"/>
      <c r="L768" s="51"/>
      <c r="M768" s="79"/>
      <c r="N768" s="52" t="s">
        <v>1979</v>
      </c>
      <c r="O768" s="52" t="s">
        <v>1812</v>
      </c>
      <c r="P768" s="48" t="s">
        <v>2422</v>
      </c>
    </row>
    <row r="769" spans="1:16" s="3" customFormat="1" ht="60.75" customHeight="1">
      <c r="A769" s="20">
        <v>145</v>
      </c>
      <c r="B769" s="48" t="s">
        <v>2895</v>
      </c>
      <c r="C769" s="48" t="s">
        <v>2896</v>
      </c>
      <c r="D769" s="103" t="s">
        <v>2897</v>
      </c>
      <c r="E769" s="58" t="s">
        <v>1977</v>
      </c>
      <c r="F769" s="104" t="s">
        <v>2898</v>
      </c>
      <c r="G769" s="105">
        <v>23</v>
      </c>
      <c r="H769" s="105">
        <v>23</v>
      </c>
      <c r="I769" s="105">
        <v>23</v>
      </c>
      <c r="J769" s="51"/>
      <c r="K769" s="51"/>
      <c r="L769" s="51"/>
      <c r="M769" s="79"/>
      <c r="N769" s="52" t="s">
        <v>1979</v>
      </c>
      <c r="O769" s="52" t="s">
        <v>1812</v>
      </c>
      <c r="P769" s="48" t="s">
        <v>2422</v>
      </c>
    </row>
    <row r="770" spans="1:16" s="3" customFormat="1" ht="60.75" customHeight="1">
      <c r="A770" s="20">
        <v>146</v>
      </c>
      <c r="B770" s="48" t="s">
        <v>2899</v>
      </c>
      <c r="C770" s="48" t="s">
        <v>2900</v>
      </c>
      <c r="D770" s="91" t="s">
        <v>2901</v>
      </c>
      <c r="E770" s="58" t="s">
        <v>1977</v>
      </c>
      <c r="F770" s="22" t="s">
        <v>2902</v>
      </c>
      <c r="G770" s="105">
        <v>128</v>
      </c>
      <c r="H770" s="105">
        <v>128</v>
      </c>
      <c r="I770" s="102"/>
      <c r="J770" s="51">
        <v>128</v>
      </c>
      <c r="K770" s="51"/>
      <c r="L770" s="52"/>
      <c r="M770" s="79"/>
      <c r="N770" s="52" t="s">
        <v>1979</v>
      </c>
      <c r="O770" s="52" t="s">
        <v>1812</v>
      </c>
      <c r="P770" s="48" t="s">
        <v>2422</v>
      </c>
    </row>
    <row r="771" spans="1:16" s="3" customFormat="1" ht="75" customHeight="1">
      <c r="A771" s="20">
        <v>147</v>
      </c>
      <c r="B771" s="48" t="s">
        <v>2903</v>
      </c>
      <c r="C771" s="106" t="s">
        <v>2900</v>
      </c>
      <c r="D771" s="107" t="s">
        <v>2904</v>
      </c>
      <c r="E771" s="58" t="s">
        <v>1977</v>
      </c>
      <c r="F771" s="22" t="s">
        <v>2905</v>
      </c>
      <c r="G771" s="108">
        <v>32</v>
      </c>
      <c r="H771" s="108">
        <v>32</v>
      </c>
      <c r="I771" s="102">
        <v>32</v>
      </c>
      <c r="J771" s="51"/>
      <c r="K771" s="51"/>
      <c r="L771" s="109"/>
      <c r="M771" s="79"/>
      <c r="N771" s="52" t="s">
        <v>1979</v>
      </c>
      <c r="O771" s="52" t="s">
        <v>1812</v>
      </c>
      <c r="P771" s="48" t="s">
        <v>2422</v>
      </c>
    </row>
    <row r="772" spans="1:16" s="3" customFormat="1" ht="70.5" customHeight="1">
      <c r="A772" s="20">
        <v>148</v>
      </c>
      <c r="B772" s="48" t="s">
        <v>2906</v>
      </c>
      <c r="C772" s="48" t="s">
        <v>2907</v>
      </c>
      <c r="D772" s="103" t="s">
        <v>2908</v>
      </c>
      <c r="E772" s="58" t="s">
        <v>1977</v>
      </c>
      <c r="F772" s="61" t="s">
        <v>2909</v>
      </c>
      <c r="G772" s="44">
        <v>117</v>
      </c>
      <c r="H772" s="44">
        <v>117</v>
      </c>
      <c r="I772" s="44">
        <v>117</v>
      </c>
      <c r="J772" s="51"/>
      <c r="K772" s="51"/>
      <c r="L772" s="51"/>
      <c r="M772" s="79"/>
      <c r="N772" s="52" t="s">
        <v>1979</v>
      </c>
      <c r="O772" s="52" t="s">
        <v>1812</v>
      </c>
      <c r="P772" s="48" t="s">
        <v>2422</v>
      </c>
    </row>
    <row r="773" spans="1:16" s="3" customFormat="1" ht="69" customHeight="1">
      <c r="A773" s="20">
        <v>149</v>
      </c>
      <c r="B773" s="48" t="s">
        <v>2910</v>
      </c>
      <c r="C773" s="106" t="s">
        <v>2911</v>
      </c>
      <c r="D773" s="107" t="s">
        <v>2912</v>
      </c>
      <c r="E773" s="58" t="s">
        <v>1977</v>
      </c>
      <c r="F773" s="104" t="s">
        <v>2913</v>
      </c>
      <c r="G773" s="108">
        <v>120</v>
      </c>
      <c r="H773" s="108">
        <v>120</v>
      </c>
      <c r="I773" s="102">
        <v>120</v>
      </c>
      <c r="J773" s="51"/>
      <c r="K773" s="51"/>
      <c r="L773" s="109"/>
      <c r="M773" s="79"/>
      <c r="N773" s="52" t="s">
        <v>1979</v>
      </c>
      <c r="O773" s="52" t="s">
        <v>1812</v>
      </c>
      <c r="P773" s="48" t="s">
        <v>2422</v>
      </c>
    </row>
    <row r="774" spans="1:16" s="3" customFormat="1" ht="60.75" customHeight="1">
      <c r="A774" s="20">
        <v>150</v>
      </c>
      <c r="B774" s="106" t="s">
        <v>2914</v>
      </c>
      <c r="C774" s="106" t="s">
        <v>2896</v>
      </c>
      <c r="D774" s="107" t="s">
        <v>2915</v>
      </c>
      <c r="E774" s="58" t="s">
        <v>1977</v>
      </c>
      <c r="F774" s="104" t="s">
        <v>2916</v>
      </c>
      <c r="G774" s="108">
        <v>260</v>
      </c>
      <c r="H774" s="108">
        <v>260</v>
      </c>
      <c r="I774" s="108">
        <v>260</v>
      </c>
      <c r="J774" s="51"/>
      <c r="K774" s="51"/>
      <c r="L774" s="51"/>
      <c r="M774" s="79"/>
      <c r="N774" s="52" t="s">
        <v>1979</v>
      </c>
      <c r="O774" s="52" t="s">
        <v>1812</v>
      </c>
      <c r="P774" s="48" t="s">
        <v>2422</v>
      </c>
    </row>
    <row r="775" spans="1:16" s="3" customFormat="1" ht="72" customHeight="1">
      <c r="A775" s="20">
        <v>151</v>
      </c>
      <c r="B775" s="48" t="s">
        <v>2917</v>
      </c>
      <c r="C775" s="48" t="s">
        <v>2918</v>
      </c>
      <c r="D775" s="91" t="s">
        <v>2919</v>
      </c>
      <c r="E775" s="58" t="s">
        <v>1977</v>
      </c>
      <c r="F775" s="22" t="s">
        <v>2920</v>
      </c>
      <c r="G775" s="44">
        <v>39</v>
      </c>
      <c r="H775" s="44">
        <v>39</v>
      </c>
      <c r="I775" s="44">
        <v>39</v>
      </c>
      <c r="J775" s="110"/>
      <c r="K775" s="110"/>
      <c r="L775" s="111"/>
      <c r="M775" s="79"/>
      <c r="N775" s="52" t="s">
        <v>1979</v>
      </c>
      <c r="O775" s="52" t="s">
        <v>1812</v>
      </c>
      <c r="P775" s="48" t="s">
        <v>2422</v>
      </c>
    </row>
    <row r="776" spans="1:16" s="3" customFormat="1" ht="60.75" customHeight="1">
      <c r="A776" s="20">
        <v>152</v>
      </c>
      <c r="B776" s="48" t="s">
        <v>2921</v>
      </c>
      <c r="C776" s="48" t="s">
        <v>2922</v>
      </c>
      <c r="D776" s="91" t="s">
        <v>2923</v>
      </c>
      <c r="E776" s="58" t="s">
        <v>1977</v>
      </c>
      <c r="F776" s="61" t="s">
        <v>2924</v>
      </c>
      <c r="G776" s="44">
        <v>227</v>
      </c>
      <c r="H776" s="44">
        <v>227</v>
      </c>
      <c r="I776" s="112">
        <v>227</v>
      </c>
      <c r="J776" s="110"/>
      <c r="K776" s="110"/>
      <c r="L776" s="54"/>
      <c r="M776" s="79"/>
      <c r="N776" s="52" t="s">
        <v>1979</v>
      </c>
      <c r="O776" s="52" t="s">
        <v>1812</v>
      </c>
      <c r="P776" s="48" t="s">
        <v>2422</v>
      </c>
    </row>
    <row r="777" spans="1:16" s="3" customFormat="1" ht="60.75" customHeight="1">
      <c r="A777" s="20">
        <v>153</v>
      </c>
      <c r="B777" s="48" t="s">
        <v>2925</v>
      </c>
      <c r="C777" s="48" t="s">
        <v>2926</v>
      </c>
      <c r="D777" s="91" t="s">
        <v>2927</v>
      </c>
      <c r="E777" s="58" t="s">
        <v>1977</v>
      </c>
      <c r="F777" s="61" t="s">
        <v>2928</v>
      </c>
      <c r="G777" s="44">
        <v>77</v>
      </c>
      <c r="H777" s="44">
        <v>77</v>
      </c>
      <c r="I777" s="112">
        <v>77</v>
      </c>
      <c r="J777" s="110"/>
      <c r="K777" s="110"/>
      <c r="L777" s="54"/>
      <c r="M777" s="79"/>
      <c r="N777" s="52" t="s">
        <v>1979</v>
      </c>
      <c r="O777" s="52" t="s">
        <v>1812</v>
      </c>
      <c r="P777" s="48" t="s">
        <v>2422</v>
      </c>
    </row>
    <row r="778" spans="1:16" s="3" customFormat="1" ht="69.75" customHeight="1">
      <c r="A778" s="20">
        <v>154</v>
      </c>
      <c r="B778" s="48" t="s">
        <v>2929</v>
      </c>
      <c r="C778" s="48" t="s">
        <v>2930</v>
      </c>
      <c r="D778" s="91" t="s">
        <v>2931</v>
      </c>
      <c r="E778" s="58" t="s">
        <v>1977</v>
      </c>
      <c r="F778" s="61" t="s">
        <v>2932</v>
      </c>
      <c r="G778" s="44">
        <v>59</v>
      </c>
      <c r="H778" s="44">
        <v>59</v>
      </c>
      <c r="I778" s="44">
        <v>59</v>
      </c>
      <c r="J778" s="110"/>
      <c r="K778" s="110"/>
      <c r="L778" s="111"/>
      <c r="M778" s="79"/>
      <c r="N778" s="52" t="s">
        <v>1979</v>
      </c>
      <c r="O778" s="52" t="s">
        <v>1812</v>
      </c>
      <c r="P778" s="48" t="s">
        <v>2422</v>
      </c>
    </row>
    <row r="779" spans="1:16" s="3" customFormat="1" ht="69" customHeight="1">
      <c r="A779" s="20">
        <v>155</v>
      </c>
      <c r="B779" s="48" t="s">
        <v>2933</v>
      </c>
      <c r="C779" s="48" t="s">
        <v>2718</v>
      </c>
      <c r="D779" s="91" t="s">
        <v>2934</v>
      </c>
      <c r="E779" s="58" t="s">
        <v>1977</v>
      </c>
      <c r="F779" s="61" t="s">
        <v>2935</v>
      </c>
      <c r="G779" s="44">
        <v>50</v>
      </c>
      <c r="H779" s="44">
        <v>50</v>
      </c>
      <c r="I779" s="112">
        <v>50</v>
      </c>
      <c r="J779" s="110"/>
      <c r="K779" s="110"/>
      <c r="L779" s="54"/>
      <c r="M779" s="79"/>
      <c r="N779" s="52" t="s">
        <v>1979</v>
      </c>
      <c r="O779" s="52" t="s">
        <v>1812</v>
      </c>
      <c r="P779" s="48" t="s">
        <v>2422</v>
      </c>
    </row>
    <row r="780" spans="1:16" s="3" customFormat="1" ht="69" customHeight="1">
      <c r="A780" s="20">
        <v>156</v>
      </c>
      <c r="B780" s="48" t="s">
        <v>2936</v>
      </c>
      <c r="C780" s="48" t="s">
        <v>2937</v>
      </c>
      <c r="D780" s="91" t="s">
        <v>2938</v>
      </c>
      <c r="E780" s="58" t="s">
        <v>1977</v>
      </c>
      <c r="F780" s="61" t="s">
        <v>2939</v>
      </c>
      <c r="G780" s="44">
        <v>150</v>
      </c>
      <c r="H780" s="44">
        <v>150</v>
      </c>
      <c r="I780" s="44"/>
      <c r="J780" s="110"/>
      <c r="K780" s="110">
        <v>150</v>
      </c>
      <c r="L780" s="111"/>
      <c r="M780" s="79"/>
      <c r="N780" s="52" t="s">
        <v>1979</v>
      </c>
      <c r="O780" s="52" t="s">
        <v>1812</v>
      </c>
      <c r="P780" s="48" t="s">
        <v>2422</v>
      </c>
    </row>
    <row r="781" spans="1:16" s="3" customFormat="1" ht="69" customHeight="1">
      <c r="A781" s="20">
        <v>157</v>
      </c>
      <c r="B781" s="48" t="s">
        <v>2940</v>
      </c>
      <c r="C781" s="48" t="s">
        <v>2941</v>
      </c>
      <c r="D781" s="91" t="s">
        <v>2942</v>
      </c>
      <c r="E781" s="58" t="s">
        <v>1977</v>
      </c>
      <c r="F781" s="61" t="s">
        <v>2943</v>
      </c>
      <c r="G781" s="44">
        <v>135</v>
      </c>
      <c r="H781" s="44">
        <v>135</v>
      </c>
      <c r="I781" s="44">
        <v>9.8</v>
      </c>
      <c r="J781" s="110"/>
      <c r="K781" s="110">
        <v>125.2</v>
      </c>
      <c r="L781" s="111"/>
      <c r="M781" s="79"/>
      <c r="N781" s="52" t="s">
        <v>1979</v>
      </c>
      <c r="O781" s="52" t="s">
        <v>1812</v>
      </c>
      <c r="P781" s="48" t="s">
        <v>2422</v>
      </c>
    </row>
    <row r="782" spans="1:16" s="3" customFormat="1" ht="69.75" customHeight="1">
      <c r="A782" s="20">
        <v>158</v>
      </c>
      <c r="B782" s="48" t="s">
        <v>2944</v>
      </c>
      <c r="C782" s="48" t="s">
        <v>2945</v>
      </c>
      <c r="D782" s="91" t="s">
        <v>2946</v>
      </c>
      <c r="E782" s="58" t="s">
        <v>1977</v>
      </c>
      <c r="F782" s="61" t="s">
        <v>2947</v>
      </c>
      <c r="G782" s="44">
        <v>17</v>
      </c>
      <c r="H782" s="44">
        <v>17</v>
      </c>
      <c r="I782" s="44">
        <v>17</v>
      </c>
      <c r="J782" s="110"/>
      <c r="K782" s="110"/>
      <c r="L782" s="111"/>
      <c r="M782" s="79"/>
      <c r="N782" s="52" t="s">
        <v>1979</v>
      </c>
      <c r="O782" s="52" t="s">
        <v>1812</v>
      </c>
      <c r="P782" s="48" t="s">
        <v>2422</v>
      </c>
    </row>
    <row r="783" spans="1:16" s="3" customFormat="1" ht="69.75" customHeight="1">
      <c r="A783" s="20">
        <v>159</v>
      </c>
      <c r="B783" s="48" t="s">
        <v>2948</v>
      </c>
      <c r="C783" s="48" t="s">
        <v>2949</v>
      </c>
      <c r="D783" s="91" t="s">
        <v>2950</v>
      </c>
      <c r="E783" s="58" t="s">
        <v>1977</v>
      </c>
      <c r="F783" s="61" t="s">
        <v>2951</v>
      </c>
      <c r="G783" s="44">
        <v>227</v>
      </c>
      <c r="H783" s="44">
        <v>227</v>
      </c>
      <c r="I783" s="44">
        <v>227</v>
      </c>
      <c r="J783" s="110"/>
      <c r="K783" s="110"/>
      <c r="L783" s="111"/>
      <c r="M783" s="79"/>
      <c r="N783" s="52" t="s">
        <v>1979</v>
      </c>
      <c r="O783" s="52" t="s">
        <v>1812</v>
      </c>
      <c r="P783" s="48" t="s">
        <v>2422</v>
      </c>
    </row>
    <row r="784" spans="1:16" s="3" customFormat="1" ht="69.75" customHeight="1">
      <c r="A784" s="20">
        <v>160</v>
      </c>
      <c r="B784" s="48" t="s">
        <v>2952</v>
      </c>
      <c r="C784" s="48" t="s">
        <v>2953</v>
      </c>
      <c r="D784" s="91" t="s">
        <v>2954</v>
      </c>
      <c r="E784" s="58" t="s">
        <v>1977</v>
      </c>
      <c r="F784" s="61" t="s">
        <v>2955</v>
      </c>
      <c r="G784" s="44">
        <v>143</v>
      </c>
      <c r="H784" s="44">
        <v>143</v>
      </c>
      <c r="I784" s="112">
        <v>143</v>
      </c>
      <c r="J784" s="110"/>
      <c r="K784" s="110"/>
      <c r="L784" s="54"/>
      <c r="M784" s="79"/>
      <c r="N784" s="52" t="s">
        <v>1979</v>
      </c>
      <c r="O784" s="52" t="s">
        <v>1812</v>
      </c>
      <c r="P784" s="48" t="s">
        <v>2422</v>
      </c>
    </row>
    <row r="785" spans="1:16" s="3" customFormat="1" ht="42.75" customHeight="1">
      <c r="A785" s="20">
        <v>161</v>
      </c>
      <c r="B785" s="48" t="s">
        <v>2956</v>
      </c>
      <c r="C785" s="48" t="s">
        <v>72</v>
      </c>
      <c r="D785" s="91" t="s">
        <v>2957</v>
      </c>
      <c r="E785" s="58" t="s">
        <v>1810</v>
      </c>
      <c r="F785" s="61" t="s">
        <v>2958</v>
      </c>
      <c r="G785" s="44">
        <v>15</v>
      </c>
      <c r="H785" s="23">
        <v>15</v>
      </c>
      <c r="I785" s="23">
        <v>15</v>
      </c>
      <c r="J785" s="28"/>
      <c r="K785" s="28"/>
      <c r="L785" s="28"/>
      <c r="M785" s="79"/>
      <c r="N785" s="48" t="s">
        <v>61</v>
      </c>
      <c r="O785" s="52" t="s">
        <v>1812</v>
      </c>
      <c r="P785" s="48" t="s">
        <v>2422</v>
      </c>
    </row>
    <row r="786" spans="1:16" s="3" customFormat="1" ht="42.75" customHeight="1">
      <c r="A786" s="20">
        <v>162</v>
      </c>
      <c r="B786" s="48" t="s">
        <v>2959</v>
      </c>
      <c r="C786" s="48" t="s">
        <v>96</v>
      </c>
      <c r="D786" s="91" t="s">
        <v>2960</v>
      </c>
      <c r="E786" s="58" t="s">
        <v>1810</v>
      </c>
      <c r="F786" s="61" t="s">
        <v>2961</v>
      </c>
      <c r="G786" s="44">
        <v>15</v>
      </c>
      <c r="H786" s="23">
        <v>15</v>
      </c>
      <c r="I786" s="23">
        <v>15</v>
      </c>
      <c r="J786" s="48"/>
      <c r="K786" s="20"/>
      <c r="L786" s="28"/>
      <c r="M786" s="79"/>
      <c r="N786" s="48" t="s">
        <v>80</v>
      </c>
      <c r="O786" s="52" t="s">
        <v>1812</v>
      </c>
      <c r="P786" s="48" t="s">
        <v>2422</v>
      </c>
    </row>
    <row r="787" spans="1:16" s="3" customFormat="1" ht="42.75" customHeight="1">
      <c r="A787" s="20">
        <v>163</v>
      </c>
      <c r="B787" s="48" t="s">
        <v>2962</v>
      </c>
      <c r="C787" s="48" t="s">
        <v>104</v>
      </c>
      <c r="D787" s="91" t="s">
        <v>2963</v>
      </c>
      <c r="E787" s="58" t="s">
        <v>1810</v>
      </c>
      <c r="F787" s="61" t="s">
        <v>2964</v>
      </c>
      <c r="G787" s="44">
        <v>15</v>
      </c>
      <c r="H787" s="23">
        <v>15</v>
      </c>
      <c r="I787" s="48">
        <v>15</v>
      </c>
      <c r="J787" s="20"/>
      <c r="K787" s="20"/>
      <c r="L787" s="28"/>
      <c r="M787" s="79"/>
      <c r="N787" s="48" t="s">
        <v>80</v>
      </c>
      <c r="O787" s="52" t="s">
        <v>1812</v>
      </c>
      <c r="P787" s="48" t="s">
        <v>2422</v>
      </c>
    </row>
    <row r="788" spans="1:16" s="3" customFormat="1" ht="42.75" customHeight="1">
      <c r="A788" s="20">
        <v>164</v>
      </c>
      <c r="B788" s="48" t="s">
        <v>2965</v>
      </c>
      <c r="C788" s="48" t="s">
        <v>108</v>
      </c>
      <c r="D788" s="91" t="s">
        <v>2966</v>
      </c>
      <c r="E788" s="58" t="s">
        <v>1810</v>
      </c>
      <c r="F788" s="61" t="s">
        <v>2967</v>
      </c>
      <c r="G788" s="44">
        <v>15</v>
      </c>
      <c r="H788" s="23">
        <v>15</v>
      </c>
      <c r="I788" s="23">
        <v>15</v>
      </c>
      <c r="J788" s="20"/>
      <c r="K788" s="20"/>
      <c r="L788" s="28"/>
      <c r="M788" s="79"/>
      <c r="N788" s="48" t="s">
        <v>80</v>
      </c>
      <c r="O788" s="52" t="s">
        <v>1812</v>
      </c>
      <c r="P788" s="48" t="s">
        <v>2422</v>
      </c>
    </row>
    <row r="789" spans="1:16" s="3" customFormat="1" ht="42.75" customHeight="1">
      <c r="A789" s="20">
        <v>165</v>
      </c>
      <c r="B789" s="48" t="s">
        <v>2968</v>
      </c>
      <c r="C789" s="48" t="s">
        <v>128</v>
      </c>
      <c r="D789" s="91" t="s">
        <v>2969</v>
      </c>
      <c r="E789" s="58" t="s">
        <v>1810</v>
      </c>
      <c r="F789" s="61" t="s">
        <v>2970</v>
      </c>
      <c r="G789" s="44">
        <v>15</v>
      </c>
      <c r="H789" s="23">
        <v>15</v>
      </c>
      <c r="I789" s="23">
        <v>15</v>
      </c>
      <c r="J789" s="20"/>
      <c r="K789" s="20"/>
      <c r="L789" s="28"/>
      <c r="M789" s="79"/>
      <c r="N789" s="48" t="s">
        <v>116</v>
      </c>
      <c r="O789" s="52" t="s">
        <v>1812</v>
      </c>
      <c r="P789" s="48" t="s">
        <v>2422</v>
      </c>
    </row>
    <row r="790" spans="1:16" s="3" customFormat="1" ht="42.75" customHeight="1">
      <c r="A790" s="20">
        <v>166</v>
      </c>
      <c r="B790" s="48" t="s">
        <v>2971</v>
      </c>
      <c r="C790" s="48" t="s">
        <v>132</v>
      </c>
      <c r="D790" s="91" t="s">
        <v>2972</v>
      </c>
      <c r="E790" s="58" t="s">
        <v>1810</v>
      </c>
      <c r="F790" s="61" t="s">
        <v>2973</v>
      </c>
      <c r="G790" s="44">
        <v>15</v>
      </c>
      <c r="H790" s="23">
        <v>15</v>
      </c>
      <c r="I790" s="23">
        <v>15</v>
      </c>
      <c r="J790" s="20"/>
      <c r="K790" s="20"/>
      <c r="L790" s="28"/>
      <c r="M790" s="79"/>
      <c r="N790" s="48" t="s">
        <v>116</v>
      </c>
      <c r="O790" s="52" t="s">
        <v>1812</v>
      </c>
      <c r="P790" s="48" t="s">
        <v>2422</v>
      </c>
    </row>
    <row r="791" spans="1:16" s="3" customFormat="1" ht="42.75" customHeight="1">
      <c r="A791" s="20">
        <v>167</v>
      </c>
      <c r="B791" s="48" t="s">
        <v>2974</v>
      </c>
      <c r="C791" s="48" t="s">
        <v>139</v>
      </c>
      <c r="D791" s="91" t="s">
        <v>2975</v>
      </c>
      <c r="E791" s="58" t="s">
        <v>1810</v>
      </c>
      <c r="F791" s="61" t="s">
        <v>2976</v>
      </c>
      <c r="G791" s="44">
        <v>15</v>
      </c>
      <c r="H791" s="23">
        <v>15</v>
      </c>
      <c r="I791" s="23">
        <v>15</v>
      </c>
      <c r="J791" s="20"/>
      <c r="K791" s="20"/>
      <c r="L791" s="28"/>
      <c r="M791" s="79"/>
      <c r="N791" s="48" t="s">
        <v>116</v>
      </c>
      <c r="O791" s="52" t="s">
        <v>1812</v>
      </c>
      <c r="P791" s="48" t="s">
        <v>2422</v>
      </c>
    </row>
    <row r="792" spans="1:16" s="3" customFormat="1" ht="42.75" customHeight="1">
      <c r="A792" s="20">
        <v>168</v>
      </c>
      <c r="B792" s="48" t="s">
        <v>2977</v>
      </c>
      <c r="C792" s="48" t="s">
        <v>153</v>
      </c>
      <c r="D792" s="91" t="s">
        <v>2978</v>
      </c>
      <c r="E792" s="58" t="s">
        <v>1810</v>
      </c>
      <c r="F792" s="61" t="s">
        <v>2979</v>
      </c>
      <c r="G792" s="44">
        <v>15</v>
      </c>
      <c r="H792" s="23">
        <v>15</v>
      </c>
      <c r="I792" s="23">
        <v>15</v>
      </c>
      <c r="J792" s="20"/>
      <c r="K792" s="20"/>
      <c r="L792" s="28"/>
      <c r="M792" s="79"/>
      <c r="N792" s="48" t="s">
        <v>149</v>
      </c>
      <c r="O792" s="52" t="s">
        <v>1812</v>
      </c>
      <c r="P792" s="48" t="s">
        <v>2422</v>
      </c>
    </row>
    <row r="793" spans="1:16" s="3" customFormat="1" ht="42.75" customHeight="1">
      <c r="A793" s="20">
        <v>169</v>
      </c>
      <c r="B793" s="48" t="s">
        <v>2980</v>
      </c>
      <c r="C793" s="48" t="s">
        <v>181</v>
      </c>
      <c r="D793" s="91" t="s">
        <v>2981</v>
      </c>
      <c r="E793" s="58" t="s">
        <v>1810</v>
      </c>
      <c r="F793" s="61" t="s">
        <v>2982</v>
      </c>
      <c r="G793" s="44">
        <v>15</v>
      </c>
      <c r="H793" s="23">
        <v>15</v>
      </c>
      <c r="I793" s="23">
        <v>15</v>
      </c>
      <c r="J793" s="20"/>
      <c r="K793" s="20"/>
      <c r="L793" s="28"/>
      <c r="M793" s="79"/>
      <c r="N793" s="48" t="s">
        <v>149</v>
      </c>
      <c r="O793" s="52" t="s">
        <v>1812</v>
      </c>
      <c r="P793" s="48" t="s">
        <v>2422</v>
      </c>
    </row>
    <row r="794" spans="1:16" s="4" customFormat="1" ht="42.75" customHeight="1">
      <c r="A794" s="20">
        <v>170</v>
      </c>
      <c r="B794" s="48" t="s">
        <v>2983</v>
      </c>
      <c r="C794" s="48" t="s">
        <v>185</v>
      </c>
      <c r="D794" s="91" t="s">
        <v>2984</v>
      </c>
      <c r="E794" s="83" t="s">
        <v>1810</v>
      </c>
      <c r="F794" s="61" t="s">
        <v>2985</v>
      </c>
      <c r="G794" s="44">
        <v>15</v>
      </c>
      <c r="H794" s="23">
        <v>15</v>
      </c>
      <c r="I794" s="23">
        <v>15</v>
      </c>
      <c r="J794" s="20"/>
      <c r="K794" s="20"/>
      <c r="L794" s="28"/>
      <c r="M794" s="79"/>
      <c r="N794" s="48" t="s">
        <v>149</v>
      </c>
      <c r="O794" s="52" t="s">
        <v>1812</v>
      </c>
      <c r="P794" s="48" t="s">
        <v>2422</v>
      </c>
    </row>
    <row r="795" spans="1:16" s="3" customFormat="1" ht="42.75" customHeight="1">
      <c r="A795" s="20">
        <v>171</v>
      </c>
      <c r="B795" s="48" t="s">
        <v>2986</v>
      </c>
      <c r="C795" s="48" t="s">
        <v>233</v>
      </c>
      <c r="D795" s="91" t="s">
        <v>2987</v>
      </c>
      <c r="E795" s="58" t="s">
        <v>1810</v>
      </c>
      <c r="F795" s="61" t="s">
        <v>2988</v>
      </c>
      <c r="G795" s="44">
        <v>15</v>
      </c>
      <c r="H795" s="23">
        <v>15</v>
      </c>
      <c r="I795" s="23">
        <v>15</v>
      </c>
      <c r="J795" s="20"/>
      <c r="K795" s="20"/>
      <c r="L795" s="28"/>
      <c r="M795" s="79"/>
      <c r="N795" s="48" t="s">
        <v>149</v>
      </c>
      <c r="O795" s="52" t="s">
        <v>1812</v>
      </c>
      <c r="P795" s="48" t="s">
        <v>2422</v>
      </c>
    </row>
    <row r="796" spans="1:16" s="3" customFormat="1" ht="42.75" customHeight="1">
      <c r="A796" s="20">
        <v>172</v>
      </c>
      <c r="B796" s="48" t="s">
        <v>2989</v>
      </c>
      <c r="C796" s="48" t="s">
        <v>237</v>
      </c>
      <c r="D796" s="91" t="s">
        <v>2990</v>
      </c>
      <c r="E796" s="58" t="s">
        <v>1810</v>
      </c>
      <c r="F796" s="61" t="s">
        <v>2991</v>
      </c>
      <c r="G796" s="44">
        <v>15</v>
      </c>
      <c r="H796" s="23">
        <v>15</v>
      </c>
      <c r="I796" s="23">
        <v>15</v>
      </c>
      <c r="J796" s="20"/>
      <c r="K796" s="20"/>
      <c r="L796" s="28"/>
      <c r="M796" s="79"/>
      <c r="N796" s="48" t="s">
        <v>149</v>
      </c>
      <c r="O796" s="52" t="s">
        <v>1812</v>
      </c>
      <c r="P796" s="48" t="s">
        <v>2422</v>
      </c>
    </row>
    <row r="797" spans="1:16" s="3" customFormat="1" ht="42.75" customHeight="1">
      <c r="A797" s="20">
        <v>173</v>
      </c>
      <c r="B797" s="48" t="s">
        <v>2992</v>
      </c>
      <c r="C797" s="48" t="s">
        <v>241</v>
      </c>
      <c r="D797" s="91" t="s">
        <v>2993</v>
      </c>
      <c r="E797" s="58" t="s">
        <v>1810</v>
      </c>
      <c r="F797" s="61" t="s">
        <v>2994</v>
      </c>
      <c r="G797" s="44">
        <v>15</v>
      </c>
      <c r="H797" s="23">
        <v>15</v>
      </c>
      <c r="I797" s="23">
        <v>15</v>
      </c>
      <c r="J797" s="20"/>
      <c r="K797" s="20"/>
      <c r="L797" s="28"/>
      <c r="M797" s="79"/>
      <c r="N797" s="48" t="s">
        <v>149</v>
      </c>
      <c r="O797" s="52" t="s">
        <v>1812</v>
      </c>
      <c r="P797" s="48" t="s">
        <v>2422</v>
      </c>
    </row>
    <row r="798" spans="1:16" s="3" customFormat="1" ht="42.75" customHeight="1">
      <c r="A798" s="20">
        <v>174</v>
      </c>
      <c r="B798" s="48" t="s">
        <v>2995</v>
      </c>
      <c r="C798" s="48" t="s">
        <v>277</v>
      </c>
      <c r="D798" s="91" t="s">
        <v>2996</v>
      </c>
      <c r="E798" s="58" t="s">
        <v>1810</v>
      </c>
      <c r="F798" s="61" t="s">
        <v>2997</v>
      </c>
      <c r="G798" s="44">
        <v>15</v>
      </c>
      <c r="H798" s="23">
        <v>15</v>
      </c>
      <c r="I798" s="23">
        <v>15</v>
      </c>
      <c r="J798" s="48"/>
      <c r="K798" s="20"/>
      <c r="L798" s="28"/>
      <c r="M798" s="79"/>
      <c r="N798" s="48" t="s">
        <v>273</v>
      </c>
      <c r="O798" s="52" t="s">
        <v>1812</v>
      </c>
      <c r="P798" s="48" t="s">
        <v>2422</v>
      </c>
    </row>
    <row r="799" spans="1:16" s="3" customFormat="1" ht="42.75" customHeight="1">
      <c r="A799" s="20">
        <v>175</v>
      </c>
      <c r="B799" s="48" t="s">
        <v>2998</v>
      </c>
      <c r="C799" s="48" t="s">
        <v>317</v>
      </c>
      <c r="D799" s="91" t="s">
        <v>2999</v>
      </c>
      <c r="E799" s="58" t="s">
        <v>1810</v>
      </c>
      <c r="F799" s="61" t="s">
        <v>3000</v>
      </c>
      <c r="G799" s="44">
        <v>15</v>
      </c>
      <c r="H799" s="23">
        <v>15</v>
      </c>
      <c r="I799" s="23">
        <v>15</v>
      </c>
      <c r="J799" s="20"/>
      <c r="K799" s="20"/>
      <c r="L799" s="28"/>
      <c r="M799" s="79"/>
      <c r="N799" s="48" t="s">
        <v>273</v>
      </c>
      <c r="O799" s="52" t="s">
        <v>1812</v>
      </c>
      <c r="P799" s="48" t="s">
        <v>2422</v>
      </c>
    </row>
    <row r="800" spans="1:16" s="3" customFormat="1" ht="42.75" customHeight="1">
      <c r="A800" s="20">
        <v>176</v>
      </c>
      <c r="B800" s="48" t="s">
        <v>3001</v>
      </c>
      <c r="C800" s="48" t="s">
        <v>329</v>
      </c>
      <c r="D800" s="91" t="s">
        <v>3002</v>
      </c>
      <c r="E800" s="58" t="s">
        <v>1810</v>
      </c>
      <c r="F800" s="61" t="s">
        <v>3003</v>
      </c>
      <c r="G800" s="44">
        <v>15</v>
      </c>
      <c r="H800" s="23">
        <v>15</v>
      </c>
      <c r="I800" s="23">
        <v>15</v>
      </c>
      <c r="J800" s="20"/>
      <c r="K800" s="20"/>
      <c r="L800" s="28"/>
      <c r="M800" s="79"/>
      <c r="N800" s="48" t="s">
        <v>273</v>
      </c>
      <c r="O800" s="52" t="s">
        <v>1812</v>
      </c>
      <c r="P800" s="48" t="s">
        <v>2422</v>
      </c>
    </row>
    <row r="801" spans="1:16" s="3" customFormat="1" ht="42.75" customHeight="1">
      <c r="A801" s="20">
        <v>177</v>
      </c>
      <c r="B801" s="48" t="s">
        <v>3004</v>
      </c>
      <c r="C801" s="48" t="s">
        <v>341</v>
      </c>
      <c r="D801" s="91" t="s">
        <v>3005</v>
      </c>
      <c r="E801" s="58" t="s">
        <v>1810</v>
      </c>
      <c r="F801" s="61" t="s">
        <v>3006</v>
      </c>
      <c r="G801" s="44">
        <v>15</v>
      </c>
      <c r="H801" s="23">
        <v>15</v>
      </c>
      <c r="I801" s="23">
        <v>15</v>
      </c>
      <c r="J801" s="20"/>
      <c r="K801" s="20"/>
      <c r="L801" s="28"/>
      <c r="M801" s="79"/>
      <c r="N801" s="48" t="s">
        <v>273</v>
      </c>
      <c r="O801" s="52" t="s">
        <v>1812</v>
      </c>
      <c r="P801" s="48" t="s">
        <v>2422</v>
      </c>
    </row>
    <row r="802" spans="1:16" s="3" customFormat="1" ht="42.75" customHeight="1">
      <c r="A802" s="20">
        <v>178</v>
      </c>
      <c r="B802" s="48" t="s">
        <v>3007</v>
      </c>
      <c r="C802" s="48" t="s">
        <v>349</v>
      </c>
      <c r="D802" s="91" t="s">
        <v>3008</v>
      </c>
      <c r="E802" s="58" t="s">
        <v>1810</v>
      </c>
      <c r="F802" s="61" t="s">
        <v>3009</v>
      </c>
      <c r="G802" s="44">
        <v>15</v>
      </c>
      <c r="H802" s="23">
        <v>15</v>
      </c>
      <c r="I802" s="23">
        <v>15</v>
      </c>
      <c r="J802" s="48"/>
      <c r="K802" s="20"/>
      <c r="L802" s="28"/>
      <c r="M802" s="79"/>
      <c r="N802" s="48" t="s">
        <v>273</v>
      </c>
      <c r="O802" s="52" t="s">
        <v>1812</v>
      </c>
      <c r="P802" s="48" t="s">
        <v>2422</v>
      </c>
    </row>
    <row r="803" spans="1:16" s="3" customFormat="1" ht="42.75" customHeight="1">
      <c r="A803" s="20">
        <v>179</v>
      </c>
      <c r="B803" s="48" t="s">
        <v>3010</v>
      </c>
      <c r="C803" s="48" t="s">
        <v>357</v>
      </c>
      <c r="D803" s="91" t="s">
        <v>3011</v>
      </c>
      <c r="E803" s="58" t="s">
        <v>1810</v>
      </c>
      <c r="F803" s="61" t="s">
        <v>3012</v>
      </c>
      <c r="G803" s="44">
        <v>15</v>
      </c>
      <c r="H803" s="23">
        <v>15</v>
      </c>
      <c r="I803" s="23">
        <v>15</v>
      </c>
      <c r="J803" s="20"/>
      <c r="K803" s="20"/>
      <c r="L803" s="28"/>
      <c r="M803" s="79"/>
      <c r="N803" s="48" t="s">
        <v>273</v>
      </c>
      <c r="O803" s="52" t="s">
        <v>1812</v>
      </c>
      <c r="P803" s="48" t="s">
        <v>2422</v>
      </c>
    </row>
    <row r="804" spans="1:16" s="3" customFormat="1" ht="42.75" customHeight="1">
      <c r="A804" s="20">
        <v>180</v>
      </c>
      <c r="B804" s="48" t="s">
        <v>3013</v>
      </c>
      <c r="C804" s="48" t="s">
        <v>361</v>
      </c>
      <c r="D804" s="91" t="s">
        <v>3014</v>
      </c>
      <c r="E804" s="58" t="s">
        <v>1810</v>
      </c>
      <c r="F804" s="61" t="s">
        <v>3015</v>
      </c>
      <c r="G804" s="44">
        <v>15</v>
      </c>
      <c r="H804" s="23">
        <v>15</v>
      </c>
      <c r="I804" s="23">
        <v>15</v>
      </c>
      <c r="J804" s="20"/>
      <c r="K804" s="20"/>
      <c r="L804" s="28"/>
      <c r="M804" s="79"/>
      <c r="N804" s="48" t="s">
        <v>273</v>
      </c>
      <c r="O804" s="52" t="s">
        <v>1812</v>
      </c>
      <c r="P804" s="48" t="s">
        <v>2422</v>
      </c>
    </row>
    <row r="805" spans="1:16" s="3" customFormat="1" ht="42.75" customHeight="1">
      <c r="A805" s="20">
        <v>181</v>
      </c>
      <c r="B805" s="48" t="s">
        <v>3016</v>
      </c>
      <c r="C805" s="48" t="s">
        <v>369</v>
      </c>
      <c r="D805" s="91" t="s">
        <v>3017</v>
      </c>
      <c r="E805" s="58" t="s">
        <v>1810</v>
      </c>
      <c r="F805" s="61" t="s">
        <v>3018</v>
      </c>
      <c r="G805" s="44">
        <v>15</v>
      </c>
      <c r="H805" s="23">
        <v>15</v>
      </c>
      <c r="I805" s="23">
        <v>15</v>
      </c>
      <c r="J805" s="48"/>
      <c r="K805" s="20"/>
      <c r="L805" s="28"/>
      <c r="M805" s="79"/>
      <c r="N805" s="48" t="s">
        <v>365</v>
      </c>
      <c r="O805" s="52" t="s">
        <v>1812</v>
      </c>
      <c r="P805" s="48" t="s">
        <v>2422</v>
      </c>
    </row>
    <row r="806" spans="1:16" s="3" customFormat="1" ht="42.75" customHeight="1">
      <c r="A806" s="20">
        <v>182</v>
      </c>
      <c r="B806" s="48" t="s">
        <v>3019</v>
      </c>
      <c r="C806" s="48" t="s">
        <v>393</v>
      </c>
      <c r="D806" s="91" t="s">
        <v>3020</v>
      </c>
      <c r="E806" s="58" t="s">
        <v>1810</v>
      </c>
      <c r="F806" s="61" t="s">
        <v>3021</v>
      </c>
      <c r="G806" s="44">
        <v>15</v>
      </c>
      <c r="H806" s="44">
        <v>15</v>
      </c>
      <c r="I806" s="44">
        <v>15</v>
      </c>
      <c r="J806" s="20"/>
      <c r="K806" s="20"/>
      <c r="L806" s="54"/>
      <c r="M806" s="79"/>
      <c r="N806" s="48" t="s">
        <v>365</v>
      </c>
      <c r="O806" s="52" t="s">
        <v>1812</v>
      </c>
      <c r="P806" s="48" t="s">
        <v>2422</v>
      </c>
    </row>
    <row r="807" spans="1:16" s="3" customFormat="1" ht="42.75" customHeight="1">
      <c r="A807" s="20">
        <v>183</v>
      </c>
      <c r="B807" s="48" t="s">
        <v>3022</v>
      </c>
      <c r="C807" s="48" t="s">
        <v>401</v>
      </c>
      <c r="D807" s="91" t="s">
        <v>3023</v>
      </c>
      <c r="E807" s="58" t="s">
        <v>1810</v>
      </c>
      <c r="F807" s="61" t="s">
        <v>3024</v>
      </c>
      <c r="G807" s="44">
        <v>15</v>
      </c>
      <c r="H807" s="44">
        <v>15</v>
      </c>
      <c r="I807" s="23">
        <v>15</v>
      </c>
      <c r="J807" s="20"/>
      <c r="K807" s="20"/>
      <c r="L807" s="54"/>
      <c r="M807" s="79"/>
      <c r="N807" s="48" t="s">
        <v>365</v>
      </c>
      <c r="O807" s="52" t="s">
        <v>1812</v>
      </c>
      <c r="P807" s="48" t="s">
        <v>2422</v>
      </c>
    </row>
    <row r="808" spans="1:16" s="3" customFormat="1" ht="42.75" customHeight="1">
      <c r="A808" s="20">
        <v>184</v>
      </c>
      <c r="B808" s="48" t="s">
        <v>3025</v>
      </c>
      <c r="C808" s="48" t="s">
        <v>445</v>
      </c>
      <c r="D808" s="91" t="s">
        <v>2999</v>
      </c>
      <c r="E808" s="58" t="s">
        <v>1810</v>
      </c>
      <c r="F808" s="61" t="s">
        <v>3026</v>
      </c>
      <c r="G808" s="44">
        <v>15</v>
      </c>
      <c r="H808" s="44">
        <v>15</v>
      </c>
      <c r="I808" s="23">
        <v>15</v>
      </c>
      <c r="J808" s="20"/>
      <c r="K808" s="20"/>
      <c r="L808" s="54"/>
      <c r="M808" s="79"/>
      <c r="N808" s="48" t="s">
        <v>425</v>
      </c>
      <c r="O808" s="52" t="s">
        <v>1812</v>
      </c>
      <c r="P808" s="48" t="s">
        <v>2422</v>
      </c>
    </row>
    <row r="809" spans="1:16" s="3" customFormat="1" ht="42.75" customHeight="1">
      <c r="A809" s="20">
        <v>185</v>
      </c>
      <c r="B809" s="48" t="s">
        <v>3027</v>
      </c>
      <c r="C809" s="48" t="s">
        <v>459</v>
      </c>
      <c r="D809" s="91" t="s">
        <v>3028</v>
      </c>
      <c r="E809" s="58" t="s">
        <v>1810</v>
      </c>
      <c r="F809" s="61" t="s">
        <v>3029</v>
      </c>
      <c r="G809" s="44">
        <v>15</v>
      </c>
      <c r="H809" s="44">
        <v>15</v>
      </c>
      <c r="I809" s="44">
        <v>15</v>
      </c>
      <c r="J809" s="20"/>
      <c r="K809" s="20"/>
      <c r="L809" s="54"/>
      <c r="M809" s="79"/>
      <c r="N809" s="48" t="s">
        <v>425</v>
      </c>
      <c r="O809" s="52" t="s">
        <v>1812</v>
      </c>
      <c r="P809" s="48" t="s">
        <v>2422</v>
      </c>
    </row>
    <row r="810" spans="1:16" s="3" customFormat="1" ht="42.75" customHeight="1">
      <c r="A810" s="20">
        <v>186</v>
      </c>
      <c r="B810" s="48" t="s">
        <v>3030</v>
      </c>
      <c r="C810" s="48" t="s">
        <v>495</v>
      </c>
      <c r="D810" s="91" t="s">
        <v>3031</v>
      </c>
      <c r="E810" s="58" t="s">
        <v>1810</v>
      </c>
      <c r="F810" s="61" t="s">
        <v>3032</v>
      </c>
      <c r="G810" s="44">
        <v>15</v>
      </c>
      <c r="H810" s="44">
        <v>15</v>
      </c>
      <c r="I810" s="44">
        <v>15</v>
      </c>
      <c r="J810" s="20"/>
      <c r="K810" s="20"/>
      <c r="L810" s="54"/>
      <c r="M810" s="79"/>
      <c r="N810" s="48" t="s">
        <v>463</v>
      </c>
      <c r="O810" s="52" t="s">
        <v>1812</v>
      </c>
      <c r="P810" s="48" t="s">
        <v>2422</v>
      </c>
    </row>
    <row r="811" spans="1:16" s="3" customFormat="1" ht="42.75" customHeight="1">
      <c r="A811" s="20">
        <v>187</v>
      </c>
      <c r="B811" s="48" t="s">
        <v>3033</v>
      </c>
      <c r="C811" s="48" t="s">
        <v>499</v>
      </c>
      <c r="D811" s="91" t="s">
        <v>3034</v>
      </c>
      <c r="E811" s="58" t="s">
        <v>1810</v>
      </c>
      <c r="F811" s="61" t="s">
        <v>3035</v>
      </c>
      <c r="G811" s="44">
        <v>15</v>
      </c>
      <c r="H811" s="44">
        <v>15</v>
      </c>
      <c r="I811" s="44">
        <v>15</v>
      </c>
      <c r="J811" s="20"/>
      <c r="K811" s="20"/>
      <c r="L811" s="54"/>
      <c r="M811" s="79"/>
      <c r="N811" s="48" t="s">
        <v>463</v>
      </c>
      <c r="O811" s="52" t="s">
        <v>1812</v>
      </c>
      <c r="P811" s="48" t="s">
        <v>2422</v>
      </c>
    </row>
    <row r="812" spans="1:16" s="3" customFormat="1" ht="42.75" customHeight="1">
      <c r="A812" s="20">
        <v>188</v>
      </c>
      <c r="B812" s="20" t="s">
        <v>3036</v>
      </c>
      <c r="C812" s="20" t="s">
        <v>511</v>
      </c>
      <c r="D812" s="21" t="s">
        <v>3037</v>
      </c>
      <c r="E812" s="58" t="s">
        <v>1810</v>
      </c>
      <c r="F812" s="61" t="s">
        <v>3038</v>
      </c>
      <c r="G812" s="44">
        <v>15</v>
      </c>
      <c r="H812" s="44">
        <v>15</v>
      </c>
      <c r="I812" s="44">
        <v>15</v>
      </c>
      <c r="J812" s="20"/>
      <c r="K812" s="20"/>
      <c r="L812" s="54"/>
      <c r="M812" s="79"/>
      <c r="N812" s="20" t="s">
        <v>463</v>
      </c>
      <c r="O812" s="52" t="s">
        <v>1812</v>
      </c>
      <c r="P812" s="48" t="s">
        <v>2422</v>
      </c>
    </row>
    <row r="813" spans="1:16" s="3" customFormat="1" ht="42.75" customHeight="1">
      <c r="A813" s="20">
        <v>189</v>
      </c>
      <c r="B813" s="20" t="s">
        <v>3039</v>
      </c>
      <c r="C813" s="20" t="s">
        <v>594</v>
      </c>
      <c r="D813" s="21" t="s">
        <v>2062</v>
      </c>
      <c r="E813" s="58" t="s">
        <v>1810</v>
      </c>
      <c r="F813" s="61" t="s">
        <v>3040</v>
      </c>
      <c r="G813" s="44">
        <v>15</v>
      </c>
      <c r="H813" s="23">
        <v>15</v>
      </c>
      <c r="I813" s="23">
        <v>15</v>
      </c>
      <c r="J813" s="20"/>
      <c r="K813" s="20"/>
      <c r="L813" s="28"/>
      <c r="M813" s="79"/>
      <c r="N813" s="20" t="s">
        <v>523</v>
      </c>
      <c r="O813" s="52" t="s">
        <v>1812</v>
      </c>
      <c r="P813" s="48" t="s">
        <v>2422</v>
      </c>
    </row>
    <row r="814" spans="1:16" s="3" customFormat="1" ht="42.75" customHeight="1">
      <c r="A814" s="20">
        <v>190</v>
      </c>
      <c r="B814" s="48" t="s">
        <v>3041</v>
      </c>
      <c r="C814" s="48" t="s">
        <v>570</v>
      </c>
      <c r="D814" s="91" t="s">
        <v>3042</v>
      </c>
      <c r="E814" s="58" t="s">
        <v>1810</v>
      </c>
      <c r="F814" s="22" t="s">
        <v>3043</v>
      </c>
      <c r="G814" s="44">
        <v>15</v>
      </c>
      <c r="H814" s="23">
        <v>15</v>
      </c>
      <c r="I814" s="23">
        <v>15</v>
      </c>
      <c r="J814" s="20"/>
      <c r="K814" s="20"/>
      <c r="L814" s="28"/>
      <c r="M814" s="79"/>
      <c r="N814" s="20" t="s">
        <v>523</v>
      </c>
      <c r="O814" s="52" t="s">
        <v>1812</v>
      </c>
      <c r="P814" s="48" t="s">
        <v>2422</v>
      </c>
    </row>
    <row r="815" spans="1:16" s="3" customFormat="1" ht="42.75" customHeight="1">
      <c r="A815" s="20">
        <v>191</v>
      </c>
      <c r="B815" s="20" t="s">
        <v>3044</v>
      </c>
      <c r="C815" s="20" t="s">
        <v>600</v>
      </c>
      <c r="D815" s="21" t="s">
        <v>2062</v>
      </c>
      <c r="E815" s="58" t="s">
        <v>1810</v>
      </c>
      <c r="F815" s="61" t="s">
        <v>3045</v>
      </c>
      <c r="G815" s="44">
        <v>15</v>
      </c>
      <c r="H815" s="23">
        <v>15</v>
      </c>
      <c r="I815" s="23">
        <v>15</v>
      </c>
      <c r="J815" s="20"/>
      <c r="K815" s="20"/>
      <c r="L815" s="28"/>
      <c r="M815" s="79"/>
      <c r="N815" s="20" t="s">
        <v>523</v>
      </c>
      <c r="O815" s="52" t="s">
        <v>1812</v>
      </c>
      <c r="P815" s="48" t="s">
        <v>2422</v>
      </c>
    </row>
    <row r="816" spans="1:16" s="3" customFormat="1" ht="42.75" customHeight="1">
      <c r="A816" s="20">
        <v>192</v>
      </c>
      <c r="B816" s="48" t="s">
        <v>3046</v>
      </c>
      <c r="C816" s="48" t="s">
        <v>615</v>
      </c>
      <c r="D816" s="21" t="s">
        <v>2062</v>
      </c>
      <c r="E816" s="58" t="s">
        <v>1810</v>
      </c>
      <c r="F816" s="61" t="s">
        <v>3047</v>
      </c>
      <c r="G816" s="44">
        <v>15</v>
      </c>
      <c r="H816" s="44">
        <v>15</v>
      </c>
      <c r="I816" s="23">
        <v>15</v>
      </c>
      <c r="J816" s="20"/>
      <c r="K816" s="20"/>
      <c r="L816" s="54"/>
      <c r="M816" s="79"/>
      <c r="N816" s="48" t="s">
        <v>611</v>
      </c>
      <c r="O816" s="52" t="s">
        <v>1812</v>
      </c>
      <c r="P816" s="48" t="s">
        <v>2422</v>
      </c>
    </row>
    <row r="817" spans="1:16" s="3" customFormat="1" ht="42.75" customHeight="1">
      <c r="A817" s="20">
        <v>193</v>
      </c>
      <c r="B817" s="48" t="s">
        <v>3048</v>
      </c>
      <c r="C817" s="48" t="s">
        <v>619</v>
      </c>
      <c r="D817" s="21" t="s">
        <v>2062</v>
      </c>
      <c r="E817" s="58" t="s">
        <v>1810</v>
      </c>
      <c r="F817" s="61" t="s">
        <v>3049</v>
      </c>
      <c r="G817" s="44">
        <v>15</v>
      </c>
      <c r="H817" s="44">
        <v>15</v>
      </c>
      <c r="I817" s="44">
        <v>15</v>
      </c>
      <c r="J817" s="20"/>
      <c r="K817" s="20"/>
      <c r="L817" s="54"/>
      <c r="M817" s="79"/>
      <c r="N817" s="48" t="s">
        <v>611</v>
      </c>
      <c r="O817" s="52" t="s">
        <v>1812</v>
      </c>
      <c r="P817" s="48" t="s">
        <v>2422</v>
      </c>
    </row>
    <row r="818" spans="1:16" s="3" customFormat="1" ht="42.75" customHeight="1">
      <c r="A818" s="20">
        <v>194</v>
      </c>
      <c r="B818" s="48" t="s">
        <v>3050</v>
      </c>
      <c r="C818" s="48" t="s">
        <v>623</v>
      </c>
      <c r="D818" s="21" t="s">
        <v>2062</v>
      </c>
      <c r="E818" s="58" t="s">
        <v>1810</v>
      </c>
      <c r="F818" s="61" t="s">
        <v>3051</v>
      </c>
      <c r="G818" s="44">
        <v>15</v>
      </c>
      <c r="H818" s="44">
        <v>15</v>
      </c>
      <c r="I818" s="23">
        <v>15</v>
      </c>
      <c r="J818" s="20"/>
      <c r="K818" s="20"/>
      <c r="L818" s="54"/>
      <c r="M818" s="79"/>
      <c r="N818" s="48" t="s">
        <v>611</v>
      </c>
      <c r="O818" s="52" t="s">
        <v>1812</v>
      </c>
      <c r="P818" s="48" t="s">
        <v>2422</v>
      </c>
    </row>
    <row r="819" spans="1:16" s="3" customFormat="1" ht="42.75" customHeight="1">
      <c r="A819" s="20">
        <v>195</v>
      </c>
      <c r="B819" s="48" t="s">
        <v>3052</v>
      </c>
      <c r="C819" s="48" t="s">
        <v>627</v>
      </c>
      <c r="D819" s="91" t="s">
        <v>3053</v>
      </c>
      <c r="E819" s="58" t="s">
        <v>1810</v>
      </c>
      <c r="F819" s="61" t="s">
        <v>3054</v>
      </c>
      <c r="G819" s="44">
        <v>15</v>
      </c>
      <c r="H819" s="44">
        <v>15</v>
      </c>
      <c r="I819" s="23">
        <v>15</v>
      </c>
      <c r="J819" s="20"/>
      <c r="K819" s="20"/>
      <c r="L819" s="54"/>
      <c r="M819" s="79"/>
      <c r="N819" s="48" t="s">
        <v>611</v>
      </c>
      <c r="O819" s="52" t="s">
        <v>1812</v>
      </c>
      <c r="P819" s="48" t="s">
        <v>2422</v>
      </c>
    </row>
    <row r="820" spans="1:16" s="3" customFormat="1" ht="42.75" customHeight="1">
      <c r="A820" s="20">
        <v>196</v>
      </c>
      <c r="B820" s="48" t="s">
        <v>3055</v>
      </c>
      <c r="C820" s="48" t="s">
        <v>631</v>
      </c>
      <c r="D820" s="21" t="s">
        <v>2062</v>
      </c>
      <c r="E820" s="58" t="s">
        <v>1810</v>
      </c>
      <c r="F820" s="61" t="s">
        <v>3056</v>
      </c>
      <c r="G820" s="44">
        <v>15</v>
      </c>
      <c r="H820" s="44">
        <v>15</v>
      </c>
      <c r="I820" s="23">
        <v>15</v>
      </c>
      <c r="J820" s="20"/>
      <c r="K820" s="20"/>
      <c r="L820" s="54"/>
      <c r="M820" s="79"/>
      <c r="N820" s="48" t="s">
        <v>611</v>
      </c>
      <c r="O820" s="52" t="s">
        <v>1812</v>
      </c>
      <c r="P820" s="48" t="s">
        <v>2422</v>
      </c>
    </row>
    <row r="821" spans="1:16" s="3" customFormat="1" ht="42.75" customHeight="1">
      <c r="A821" s="20">
        <v>197</v>
      </c>
      <c r="B821" s="48" t="s">
        <v>3057</v>
      </c>
      <c r="C821" s="48" t="s">
        <v>639</v>
      </c>
      <c r="D821" s="21" t="s">
        <v>2062</v>
      </c>
      <c r="E821" s="58" t="s">
        <v>1810</v>
      </c>
      <c r="F821" s="61" t="s">
        <v>3058</v>
      </c>
      <c r="G821" s="44">
        <v>15</v>
      </c>
      <c r="H821" s="23">
        <v>15</v>
      </c>
      <c r="I821" s="23">
        <v>15</v>
      </c>
      <c r="J821" s="20"/>
      <c r="K821" s="20"/>
      <c r="L821" s="28"/>
      <c r="M821" s="79"/>
      <c r="N821" s="48" t="s">
        <v>611</v>
      </c>
      <c r="O821" s="52" t="s">
        <v>1812</v>
      </c>
      <c r="P821" s="48" t="s">
        <v>2422</v>
      </c>
    </row>
    <row r="822" spans="1:16" s="3" customFormat="1" ht="42.75" customHeight="1">
      <c r="A822" s="20">
        <v>198</v>
      </c>
      <c r="B822" s="48" t="s">
        <v>3059</v>
      </c>
      <c r="C822" s="48" t="s">
        <v>655</v>
      </c>
      <c r="D822" s="21" t="s">
        <v>2062</v>
      </c>
      <c r="E822" s="58" t="s">
        <v>1810</v>
      </c>
      <c r="F822" s="61" t="s">
        <v>3060</v>
      </c>
      <c r="G822" s="44">
        <v>15</v>
      </c>
      <c r="H822" s="44">
        <v>15</v>
      </c>
      <c r="I822" s="44">
        <v>15</v>
      </c>
      <c r="J822" s="20"/>
      <c r="K822" s="20"/>
      <c r="L822" s="54"/>
      <c r="M822" s="79"/>
      <c r="N822" s="48" t="s">
        <v>611</v>
      </c>
      <c r="O822" s="52" t="s">
        <v>1812</v>
      </c>
      <c r="P822" s="48" t="s">
        <v>2422</v>
      </c>
    </row>
    <row r="823" spans="1:16" s="3" customFormat="1" ht="42.75" customHeight="1">
      <c r="A823" s="20">
        <v>199</v>
      </c>
      <c r="B823" s="48" t="s">
        <v>3061</v>
      </c>
      <c r="C823" s="48" t="s">
        <v>664</v>
      </c>
      <c r="D823" s="91" t="s">
        <v>3062</v>
      </c>
      <c r="E823" s="58" t="s">
        <v>1810</v>
      </c>
      <c r="F823" s="61" t="s">
        <v>3063</v>
      </c>
      <c r="G823" s="44">
        <v>15</v>
      </c>
      <c r="H823" s="44">
        <v>15</v>
      </c>
      <c r="I823" s="44">
        <v>15</v>
      </c>
      <c r="J823" s="20"/>
      <c r="K823" s="20"/>
      <c r="L823" s="54"/>
      <c r="M823" s="79"/>
      <c r="N823" s="48" t="s">
        <v>662</v>
      </c>
      <c r="O823" s="52" t="s">
        <v>1812</v>
      </c>
      <c r="P823" s="48" t="s">
        <v>2422</v>
      </c>
    </row>
    <row r="824" spans="1:16" s="3" customFormat="1" ht="42.75" customHeight="1">
      <c r="A824" s="20">
        <v>200</v>
      </c>
      <c r="B824" s="48" t="s">
        <v>3064</v>
      </c>
      <c r="C824" s="48" t="s">
        <v>692</v>
      </c>
      <c r="D824" s="91" t="s">
        <v>3065</v>
      </c>
      <c r="E824" s="58" t="s">
        <v>1810</v>
      </c>
      <c r="F824" s="61" t="s">
        <v>3066</v>
      </c>
      <c r="G824" s="44">
        <v>15</v>
      </c>
      <c r="H824" s="23">
        <v>15</v>
      </c>
      <c r="I824" s="23">
        <v>15</v>
      </c>
      <c r="J824" s="20"/>
      <c r="K824" s="20"/>
      <c r="L824" s="54"/>
      <c r="M824" s="79"/>
      <c r="N824" s="48" t="s">
        <v>684</v>
      </c>
      <c r="O824" s="52" t="s">
        <v>1812</v>
      </c>
      <c r="P824" s="48" t="s">
        <v>2422</v>
      </c>
    </row>
    <row r="825" spans="1:16" s="3" customFormat="1" ht="42.75" customHeight="1">
      <c r="A825" s="20">
        <v>201</v>
      </c>
      <c r="B825" s="48" t="s">
        <v>3067</v>
      </c>
      <c r="C825" s="48" t="s">
        <v>700</v>
      </c>
      <c r="D825" s="91" t="s">
        <v>3068</v>
      </c>
      <c r="E825" s="58" t="s">
        <v>1810</v>
      </c>
      <c r="F825" s="61" t="s">
        <v>3069</v>
      </c>
      <c r="G825" s="44">
        <v>15</v>
      </c>
      <c r="H825" s="23">
        <v>15</v>
      </c>
      <c r="I825" s="23">
        <v>15</v>
      </c>
      <c r="J825" s="20"/>
      <c r="K825" s="20"/>
      <c r="L825" s="54"/>
      <c r="M825" s="79"/>
      <c r="N825" s="48" t="s">
        <v>684</v>
      </c>
      <c r="O825" s="52" t="s">
        <v>1812</v>
      </c>
      <c r="P825" s="48" t="s">
        <v>2422</v>
      </c>
    </row>
    <row r="826" spans="1:16" s="3" customFormat="1" ht="42.75" customHeight="1">
      <c r="A826" s="20">
        <v>202</v>
      </c>
      <c r="B826" s="48" t="s">
        <v>3070</v>
      </c>
      <c r="C826" s="48" t="s">
        <v>722</v>
      </c>
      <c r="D826" s="91" t="s">
        <v>3071</v>
      </c>
      <c r="E826" s="58" t="s">
        <v>1810</v>
      </c>
      <c r="F826" s="61" t="s">
        <v>3072</v>
      </c>
      <c r="G826" s="44">
        <v>15</v>
      </c>
      <c r="H826" s="44">
        <v>15</v>
      </c>
      <c r="I826" s="23">
        <v>15</v>
      </c>
      <c r="J826" s="20"/>
      <c r="K826" s="20"/>
      <c r="L826" s="54"/>
      <c r="M826" s="79"/>
      <c r="N826" s="48" t="s">
        <v>684</v>
      </c>
      <c r="O826" s="52" t="s">
        <v>1812</v>
      </c>
      <c r="P826" s="48" t="s">
        <v>2422</v>
      </c>
    </row>
    <row r="827" spans="1:16" s="3" customFormat="1" ht="42.75" customHeight="1">
      <c r="A827" s="20">
        <v>203</v>
      </c>
      <c r="B827" s="48" t="s">
        <v>3073</v>
      </c>
      <c r="C827" s="48" t="s">
        <v>3074</v>
      </c>
      <c r="D827" s="91" t="s">
        <v>3075</v>
      </c>
      <c r="E827" s="58" t="s">
        <v>1810</v>
      </c>
      <c r="F827" s="61" t="s">
        <v>3076</v>
      </c>
      <c r="G827" s="44">
        <v>15</v>
      </c>
      <c r="H827" s="23">
        <v>15</v>
      </c>
      <c r="I827" s="23">
        <v>15</v>
      </c>
      <c r="J827" s="20"/>
      <c r="K827" s="20"/>
      <c r="L827" s="28"/>
      <c r="M827" s="79"/>
      <c r="N827" s="48" t="s">
        <v>684</v>
      </c>
      <c r="O827" s="52" t="s">
        <v>1812</v>
      </c>
      <c r="P827" s="48" t="s">
        <v>2422</v>
      </c>
    </row>
    <row r="828" spans="1:16" s="3" customFormat="1" ht="42.75" customHeight="1">
      <c r="A828" s="20">
        <v>204</v>
      </c>
      <c r="B828" s="48" t="s">
        <v>3077</v>
      </c>
      <c r="C828" s="48" t="s">
        <v>744</v>
      </c>
      <c r="D828" s="91" t="s">
        <v>3078</v>
      </c>
      <c r="E828" s="58" t="s">
        <v>1810</v>
      </c>
      <c r="F828" s="61" t="s">
        <v>3079</v>
      </c>
      <c r="G828" s="44">
        <v>10</v>
      </c>
      <c r="H828" s="23">
        <v>10</v>
      </c>
      <c r="I828" s="23">
        <v>10</v>
      </c>
      <c r="J828" s="20"/>
      <c r="K828" s="20"/>
      <c r="L828" s="28"/>
      <c r="M828" s="79"/>
      <c r="N828" s="48" t="s">
        <v>684</v>
      </c>
      <c r="O828" s="52" t="s">
        <v>1812</v>
      </c>
      <c r="P828" s="48" t="s">
        <v>2422</v>
      </c>
    </row>
    <row r="829" spans="1:16" s="3" customFormat="1" ht="42.75" customHeight="1">
      <c r="A829" s="20">
        <v>205</v>
      </c>
      <c r="B829" s="48" t="s">
        <v>3080</v>
      </c>
      <c r="C829" s="48" t="s">
        <v>748</v>
      </c>
      <c r="D829" s="91" t="s">
        <v>3081</v>
      </c>
      <c r="E829" s="58" t="s">
        <v>1810</v>
      </c>
      <c r="F829" s="61" t="s">
        <v>3082</v>
      </c>
      <c r="G829" s="44">
        <v>15</v>
      </c>
      <c r="H829" s="44">
        <v>15</v>
      </c>
      <c r="I829" s="23">
        <v>15</v>
      </c>
      <c r="J829" s="20"/>
      <c r="K829" s="20"/>
      <c r="L829" s="54"/>
      <c r="M829" s="79"/>
      <c r="N829" s="48" t="s">
        <v>684</v>
      </c>
      <c r="O829" s="52" t="s">
        <v>1812</v>
      </c>
      <c r="P829" s="48" t="s">
        <v>2422</v>
      </c>
    </row>
    <row r="830" spans="1:16" s="3" customFormat="1" ht="42.75" customHeight="1">
      <c r="A830" s="20">
        <v>206</v>
      </c>
      <c r="B830" s="48" t="s">
        <v>3083</v>
      </c>
      <c r="C830" s="48" t="s">
        <v>770</v>
      </c>
      <c r="D830" s="91" t="s">
        <v>3084</v>
      </c>
      <c r="E830" s="58" t="s">
        <v>1810</v>
      </c>
      <c r="F830" s="61" t="s">
        <v>3085</v>
      </c>
      <c r="G830" s="44">
        <v>15</v>
      </c>
      <c r="H830" s="23">
        <v>15</v>
      </c>
      <c r="I830" s="23">
        <v>15</v>
      </c>
      <c r="J830" s="20"/>
      <c r="K830" s="20"/>
      <c r="L830" s="28"/>
      <c r="M830" s="79"/>
      <c r="N830" s="48" t="s">
        <v>762</v>
      </c>
      <c r="O830" s="52" t="s">
        <v>1812</v>
      </c>
      <c r="P830" s="48" t="s">
        <v>2422</v>
      </c>
    </row>
    <row r="831" spans="1:16" s="3" customFormat="1" ht="42.75" customHeight="1">
      <c r="A831" s="20">
        <v>207</v>
      </c>
      <c r="B831" s="48" t="s">
        <v>3086</v>
      </c>
      <c r="C831" s="48" t="s">
        <v>782</v>
      </c>
      <c r="D831" s="91" t="s">
        <v>3087</v>
      </c>
      <c r="E831" s="58" t="s">
        <v>1810</v>
      </c>
      <c r="F831" s="61" t="s">
        <v>3088</v>
      </c>
      <c r="G831" s="44">
        <v>15</v>
      </c>
      <c r="H831" s="44">
        <v>15</v>
      </c>
      <c r="I831" s="23">
        <v>15</v>
      </c>
      <c r="J831" s="20"/>
      <c r="K831" s="20"/>
      <c r="L831" s="54"/>
      <c r="M831" s="79"/>
      <c r="N831" s="48" t="s">
        <v>762</v>
      </c>
      <c r="O831" s="52" t="s">
        <v>1812</v>
      </c>
      <c r="P831" s="48" t="s">
        <v>2422</v>
      </c>
    </row>
    <row r="832" spans="1:16" s="3" customFormat="1" ht="42.75" customHeight="1">
      <c r="A832" s="20">
        <v>208</v>
      </c>
      <c r="B832" s="48" t="s">
        <v>3089</v>
      </c>
      <c r="C832" s="48" t="s">
        <v>794</v>
      </c>
      <c r="D832" s="91" t="s">
        <v>3090</v>
      </c>
      <c r="E832" s="58" t="s">
        <v>1810</v>
      </c>
      <c r="F832" s="61" t="s">
        <v>3091</v>
      </c>
      <c r="G832" s="44">
        <v>15</v>
      </c>
      <c r="H832" s="44">
        <v>15</v>
      </c>
      <c r="I832" s="44">
        <v>15</v>
      </c>
      <c r="J832" s="20"/>
      <c r="K832" s="20"/>
      <c r="L832" s="54"/>
      <c r="M832" s="79"/>
      <c r="N832" s="48" t="s">
        <v>762</v>
      </c>
      <c r="O832" s="52" t="s">
        <v>1812</v>
      </c>
      <c r="P832" s="48" t="s">
        <v>2422</v>
      </c>
    </row>
    <row r="833" spans="1:16" s="3" customFormat="1" ht="42.75" customHeight="1">
      <c r="A833" s="20">
        <v>209</v>
      </c>
      <c r="B833" s="48" t="s">
        <v>3092</v>
      </c>
      <c r="C833" s="48" t="s">
        <v>822</v>
      </c>
      <c r="D833" s="91" t="s">
        <v>3084</v>
      </c>
      <c r="E833" s="58" t="s">
        <v>1810</v>
      </c>
      <c r="F833" s="61" t="s">
        <v>3093</v>
      </c>
      <c r="G833" s="44">
        <v>15</v>
      </c>
      <c r="H833" s="44">
        <v>15</v>
      </c>
      <c r="I833" s="23">
        <v>15</v>
      </c>
      <c r="J833" s="20"/>
      <c r="K833" s="20"/>
      <c r="L833" s="54"/>
      <c r="M833" s="79"/>
      <c r="N833" s="48" t="s">
        <v>762</v>
      </c>
      <c r="O833" s="52" t="s">
        <v>1812</v>
      </c>
      <c r="P833" s="48" t="s">
        <v>2422</v>
      </c>
    </row>
    <row r="834" spans="1:16" s="3" customFormat="1" ht="42.75" customHeight="1">
      <c r="A834" s="20">
        <v>210</v>
      </c>
      <c r="B834" s="48" t="s">
        <v>3094</v>
      </c>
      <c r="C834" s="48" t="s">
        <v>842</v>
      </c>
      <c r="D834" s="91" t="s">
        <v>2957</v>
      </c>
      <c r="E834" s="58" t="s">
        <v>1810</v>
      </c>
      <c r="F834" s="61" t="s">
        <v>3095</v>
      </c>
      <c r="G834" s="44">
        <v>15</v>
      </c>
      <c r="H834" s="44">
        <v>15</v>
      </c>
      <c r="I834" s="44">
        <v>15</v>
      </c>
      <c r="J834" s="20"/>
      <c r="K834" s="20"/>
      <c r="L834" s="54"/>
      <c r="M834" s="79"/>
      <c r="N834" s="48" t="s">
        <v>830</v>
      </c>
      <c r="O834" s="52" t="s">
        <v>1812</v>
      </c>
      <c r="P834" s="48" t="s">
        <v>2422</v>
      </c>
    </row>
    <row r="835" spans="1:16" s="3" customFormat="1" ht="42.75" customHeight="1">
      <c r="A835" s="20">
        <v>211</v>
      </c>
      <c r="B835" s="48" t="s">
        <v>3096</v>
      </c>
      <c r="C835" s="48" t="s">
        <v>866</v>
      </c>
      <c r="D835" s="91" t="s">
        <v>3097</v>
      </c>
      <c r="E835" s="58" t="s">
        <v>1810</v>
      </c>
      <c r="F835" s="61" t="s">
        <v>3098</v>
      </c>
      <c r="G835" s="44">
        <v>15</v>
      </c>
      <c r="H835" s="44">
        <v>15</v>
      </c>
      <c r="I835" s="44">
        <v>15</v>
      </c>
      <c r="J835" s="20"/>
      <c r="K835" s="20"/>
      <c r="L835" s="54"/>
      <c r="M835" s="79"/>
      <c r="N835" s="48" t="s">
        <v>830</v>
      </c>
      <c r="O835" s="52" t="s">
        <v>1812</v>
      </c>
      <c r="P835" s="48" t="s">
        <v>2422</v>
      </c>
    </row>
    <row r="836" spans="1:16" s="3" customFormat="1" ht="42.75" customHeight="1">
      <c r="A836" s="20">
        <v>212</v>
      </c>
      <c r="B836" s="48" t="s">
        <v>3099</v>
      </c>
      <c r="C836" s="48" t="s">
        <v>918</v>
      </c>
      <c r="D836" s="48" t="s">
        <v>3084</v>
      </c>
      <c r="E836" s="48" t="s">
        <v>1810</v>
      </c>
      <c r="F836" s="48" t="s">
        <v>3100</v>
      </c>
      <c r="G836" s="48">
        <v>15</v>
      </c>
      <c r="H836" s="48">
        <v>15</v>
      </c>
      <c r="I836" s="48">
        <v>15</v>
      </c>
      <c r="J836" s="48"/>
      <c r="K836" s="48"/>
      <c r="L836" s="54"/>
      <c r="M836" s="79"/>
      <c r="N836" s="48" t="s">
        <v>870</v>
      </c>
      <c r="O836" s="48" t="s">
        <v>1812</v>
      </c>
      <c r="P836" s="48" t="s">
        <v>2422</v>
      </c>
    </row>
    <row r="837" spans="1:16" s="3" customFormat="1" ht="42.75" customHeight="1">
      <c r="A837" s="20">
        <v>213</v>
      </c>
      <c r="B837" s="48" t="s">
        <v>3101</v>
      </c>
      <c r="C837" s="48" t="s">
        <v>902</v>
      </c>
      <c r="D837" s="91" t="s">
        <v>3087</v>
      </c>
      <c r="E837" s="58" t="s">
        <v>1810</v>
      </c>
      <c r="F837" s="61" t="s">
        <v>3102</v>
      </c>
      <c r="G837" s="44">
        <v>15</v>
      </c>
      <c r="H837" s="23">
        <v>15</v>
      </c>
      <c r="I837" s="23">
        <v>15</v>
      </c>
      <c r="J837" s="20"/>
      <c r="K837" s="20"/>
      <c r="L837" s="28"/>
      <c r="M837" s="79"/>
      <c r="N837" s="48" t="s">
        <v>870</v>
      </c>
      <c r="O837" s="52" t="s">
        <v>1812</v>
      </c>
      <c r="P837" s="48" t="s">
        <v>2422</v>
      </c>
    </row>
    <row r="838" spans="1:16" s="3" customFormat="1" ht="42.75" customHeight="1">
      <c r="A838" s="20">
        <v>214</v>
      </c>
      <c r="B838" s="48" t="s">
        <v>3103</v>
      </c>
      <c r="C838" s="48" t="s">
        <v>930</v>
      </c>
      <c r="D838" s="91" t="s">
        <v>3087</v>
      </c>
      <c r="E838" s="58" t="s">
        <v>1810</v>
      </c>
      <c r="F838" s="61" t="s">
        <v>3104</v>
      </c>
      <c r="G838" s="44">
        <v>15</v>
      </c>
      <c r="H838" s="44">
        <v>15</v>
      </c>
      <c r="I838" s="23">
        <v>15</v>
      </c>
      <c r="J838" s="20"/>
      <c r="K838" s="20"/>
      <c r="L838" s="54"/>
      <c r="M838" s="79"/>
      <c r="N838" s="48" t="s">
        <v>870</v>
      </c>
      <c r="O838" s="52" t="s">
        <v>1812</v>
      </c>
      <c r="P838" s="48" t="s">
        <v>2422</v>
      </c>
    </row>
    <row r="839" spans="1:16" s="3" customFormat="1" ht="42.75" customHeight="1">
      <c r="A839" s="20">
        <v>215</v>
      </c>
      <c r="B839" s="48" t="s">
        <v>3105</v>
      </c>
      <c r="C839" s="48" t="s">
        <v>954</v>
      </c>
      <c r="D839" s="91" t="s">
        <v>3087</v>
      </c>
      <c r="E839" s="58" t="s">
        <v>1810</v>
      </c>
      <c r="F839" s="61" t="s">
        <v>3106</v>
      </c>
      <c r="G839" s="44">
        <v>15</v>
      </c>
      <c r="H839" s="44">
        <v>15</v>
      </c>
      <c r="I839" s="23">
        <v>15</v>
      </c>
      <c r="J839" s="20"/>
      <c r="K839" s="20"/>
      <c r="L839" s="54"/>
      <c r="M839" s="79"/>
      <c r="N839" s="48" t="s">
        <v>870</v>
      </c>
      <c r="O839" s="52" t="s">
        <v>1812</v>
      </c>
      <c r="P839" s="48" t="s">
        <v>2422</v>
      </c>
    </row>
    <row r="840" spans="1:16" s="3" customFormat="1" ht="42.75" customHeight="1">
      <c r="A840" s="20">
        <v>216</v>
      </c>
      <c r="B840" s="48" t="s">
        <v>3107</v>
      </c>
      <c r="C840" s="48" t="s">
        <v>1009</v>
      </c>
      <c r="D840" s="31" t="s">
        <v>2068</v>
      </c>
      <c r="E840" s="58" t="s">
        <v>1810</v>
      </c>
      <c r="F840" s="61" t="s">
        <v>3108</v>
      </c>
      <c r="G840" s="44">
        <v>15</v>
      </c>
      <c r="H840" s="23">
        <v>15</v>
      </c>
      <c r="I840" s="23">
        <v>15</v>
      </c>
      <c r="J840" s="20"/>
      <c r="K840" s="20"/>
      <c r="L840" s="28"/>
      <c r="M840" s="79"/>
      <c r="N840" s="48" t="s">
        <v>978</v>
      </c>
      <c r="O840" s="52" t="s">
        <v>1812</v>
      </c>
      <c r="P840" s="48" t="s">
        <v>2422</v>
      </c>
    </row>
    <row r="841" spans="1:16" s="3" customFormat="1" ht="42.75" customHeight="1">
      <c r="A841" s="20">
        <v>217</v>
      </c>
      <c r="B841" s="48" t="s">
        <v>3109</v>
      </c>
      <c r="C841" s="48" t="s">
        <v>986</v>
      </c>
      <c r="D841" s="31" t="s">
        <v>2068</v>
      </c>
      <c r="E841" s="58" t="s">
        <v>1810</v>
      </c>
      <c r="F841" s="22" t="s">
        <v>3110</v>
      </c>
      <c r="G841" s="44">
        <v>15</v>
      </c>
      <c r="H841" s="23">
        <v>15</v>
      </c>
      <c r="I841" s="76">
        <v>15</v>
      </c>
      <c r="J841" s="20"/>
      <c r="K841" s="20"/>
      <c r="L841" s="28"/>
      <c r="M841" s="79"/>
      <c r="N841" s="48" t="s">
        <v>978</v>
      </c>
      <c r="O841" s="52" t="s">
        <v>1812</v>
      </c>
      <c r="P841" s="48" t="s">
        <v>2422</v>
      </c>
    </row>
    <row r="842" spans="1:16" s="3" customFormat="1" ht="42.75" customHeight="1">
      <c r="A842" s="20">
        <v>218</v>
      </c>
      <c r="B842" s="48" t="s">
        <v>3111</v>
      </c>
      <c r="C842" s="48" t="s">
        <v>994</v>
      </c>
      <c r="D842" s="31" t="s">
        <v>2068</v>
      </c>
      <c r="E842" s="58" t="s">
        <v>1810</v>
      </c>
      <c r="F842" s="61" t="s">
        <v>3112</v>
      </c>
      <c r="G842" s="44">
        <v>15</v>
      </c>
      <c r="H842" s="44">
        <v>15</v>
      </c>
      <c r="I842" s="23">
        <v>15</v>
      </c>
      <c r="J842" s="20"/>
      <c r="K842" s="20"/>
      <c r="L842" s="54"/>
      <c r="M842" s="79"/>
      <c r="N842" s="48" t="s">
        <v>978</v>
      </c>
      <c r="O842" s="52" t="s">
        <v>1812</v>
      </c>
      <c r="P842" s="48" t="s">
        <v>2422</v>
      </c>
    </row>
    <row r="843" spans="1:16" s="3" customFormat="1" ht="42.75" customHeight="1">
      <c r="A843" s="20">
        <v>219</v>
      </c>
      <c r="B843" s="48" t="s">
        <v>3113</v>
      </c>
      <c r="C843" s="48" t="s">
        <v>1073</v>
      </c>
      <c r="D843" s="91" t="s">
        <v>3114</v>
      </c>
      <c r="E843" s="58" t="s">
        <v>1810</v>
      </c>
      <c r="F843" s="61" t="s">
        <v>3115</v>
      </c>
      <c r="G843" s="44">
        <v>15</v>
      </c>
      <c r="H843" s="44">
        <v>15</v>
      </c>
      <c r="I843" s="44">
        <v>15</v>
      </c>
      <c r="J843" s="20"/>
      <c r="K843" s="20"/>
      <c r="L843" s="54"/>
      <c r="M843" s="79"/>
      <c r="N843" s="48" t="s">
        <v>1025</v>
      </c>
      <c r="O843" s="52" t="s">
        <v>1812</v>
      </c>
      <c r="P843" s="48" t="s">
        <v>2422</v>
      </c>
    </row>
    <row r="844" spans="1:16" s="3" customFormat="1" ht="42.75" customHeight="1">
      <c r="A844" s="20">
        <v>220</v>
      </c>
      <c r="B844" s="48" t="s">
        <v>3116</v>
      </c>
      <c r="C844" s="48" t="s">
        <v>1089</v>
      </c>
      <c r="D844" s="91" t="s">
        <v>3117</v>
      </c>
      <c r="E844" s="58" t="s">
        <v>1810</v>
      </c>
      <c r="F844" s="61" t="s">
        <v>3118</v>
      </c>
      <c r="G844" s="44">
        <v>15</v>
      </c>
      <c r="H844" s="23">
        <v>15</v>
      </c>
      <c r="I844" s="23">
        <v>15</v>
      </c>
      <c r="J844" s="20"/>
      <c r="K844" s="20"/>
      <c r="L844" s="28"/>
      <c r="M844" s="79"/>
      <c r="N844" s="48" t="s">
        <v>1025</v>
      </c>
      <c r="O844" s="52" t="s">
        <v>1812</v>
      </c>
      <c r="P844" s="48" t="s">
        <v>2422</v>
      </c>
    </row>
    <row r="845" spans="1:16" s="3" customFormat="1" ht="42.75" customHeight="1">
      <c r="A845" s="20">
        <v>221</v>
      </c>
      <c r="B845" s="48" t="s">
        <v>3119</v>
      </c>
      <c r="C845" s="48" t="s">
        <v>726</v>
      </c>
      <c r="D845" s="91" t="s">
        <v>3120</v>
      </c>
      <c r="E845" s="58" t="s">
        <v>1810</v>
      </c>
      <c r="F845" s="61" t="s">
        <v>3121</v>
      </c>
      <c r="G845" s="44">
        <v>15</v>
      </c>
      <c r="H845" s="44">
        <v>15</v>
      </c>
      <c r="I845" s="44">
        <v>15</v>
      </c>
      <c r="J845" s="20"/>
      <c r="K845" s="20"/>
      <c r="L845" s="54"/>
      <c r="M845" s="79"/>
      <c r="N845" s="48" t="s">
        <v>684</v>
      </c>
      <c r="O845" s="52" t="s">
        <v>1812</v>
      </c>
      <c r="P845" s="48" t="s">
        <v>2422</v>
      </c>
    </row>
    <row r="846" spans="1:16" s="3" customFormat="1" ht="42.75" customHeight="1">
      <c r="A846" s="20">
        <v>222</v>
      </c>
      <c r="B846" s="20" t="s">
        <v>3122</v>
      </c>
      <c r="C846" s="45" t="s">
        <v>68</v>
      </c>
      <c r="D846" s="21" t="s">
        <v>3123</v>
      </c>
      <c r="E846" s="58" t="s">
        <v>3124</v>
      </c>
      <c r="F846" s="22" t="s">
        <v>3125</v>
      </c>
      <c r="G846" s="23">
        <v>10.5</v>
      </c>
      <c r="H846" s="23">
        <f aca="true" t="shared" si="39" ref="H846:H909">G846</f>
        <v>10.5</v>
      </c>
      <c r="I846" s="23">
        <f aca="true" t="shared" si="40" ref="I846:I849">H846</f>
        <v>10.5</v>
      </c>
      <c r="J846" s="45"/>
      <c r="K846" s="45"/>
      <c r="L846" s="45"/>
      <c r="M846" s="79"/>
      <c r="N846" s="20" t="s">
        <v>61</v>
      </c>
      <c r="O846" s="45" t="s">
        <v>1812</v>
      </c>
      <c r="P846" s="48" t="s">
        <v>2422</v>
      </c>
    </row>
    <row r="847" spans="1:16" s="3" customFormat="1" ht="42.75" customHeight="1">
      <c r="A847" s="20">
        <v>223</v>
      </c>
      <c r="B847" s="20" t="s">
        <v>3126</v>
      </c>
      <c r="C847" s="45" t="s">
        <v>84</v>
      </c>
      <c r="D847" s="21" t="s">
        <v>3127</v>
      </c>
      <c r="E847" s="58" t="s">
        <v>3124</v>
      </c>
      <c r="F847" s="22" t="s">
        <v>3128</v>
      </c>
      <c r="G847" s="23">
        <v>6.2</v>
      </c>
      <c r="H847" s="23">
        <f t="shared" si="39"/>
        <v>6.2</v>
      </c>
      <c r="I847" s="23">
        <f t="shared" si="40"/>
        <v>6.2</v>
      </c>
      <c r="J847" s="45"/>
      <c r="K847" s="45"/>
      <c r="L847" s="45"/>
      <c r="M847" s="79"/>
      <c r="N847" s="20" t="s">
        <v>80</v>
      </c>
      <c r="O847" s="45" t="s">
        <v>1812</v>
      </c>
      <c r="P847" s="48" t="s">
        <v>2422</v>
      </c>
    </row>
    <row r="848" spans="1:16" s="3" customFormat="1" ht="42.75" customHeight="1">
      <c r="A848" s="20">
        <v>224</v>
      </c>
      <c r="B848" s="20" t="s">
        <v>3129</v>
      </c>
      <c r="C848" s="45" t="s">
        <v>88</v>
      </c>
      <c r="D848" s="21" t="s">
        <v>3130</v>
      </c>
      <c r="E848" s="58" t="s">
        <v>3124</v>
      </c>
      <c r="F848" s="22" t="s">
        <v>3131</v>
      </c>
      <c r="G848" s="23">
        <v>8.8</v>
      </c>
      <c r="H848" s="23">
        <f t="shared" si="39"/>
        <v>8.8</v>
      </c>
      <c r="I848" s="23">
        <f t="shared" si="40"/>
        <v>8.8</v>
      </c>
      <c r="J848" s="45"/>
      <c r="K848" s="45"/>
      <c r="L848" s="45"/>
      <c r="M848" s="79"/>
      <c r="N848" s="20" t="s">
        <v>80</v>
      </c>
      <c r="O848" s="45" t="s">
        <v>1812</v>
      </c>
      <c r="P848" s="48" t="s">
        <v>2422</v>
      </c>
    </row>
    <row r="849" spans="1:16" s="3" customFormat="1" ht="42.75" customHeight="1">
      <c r="A849" s="20">
        <v>225</v>
      </c>
      <c r="B849" s="20" t="s">
        <v>3132</v>
      </c>
      <c r="C849" s="45" t="s">
        <v>100</v>
      </c>
      <c r="D849" s="21" t="s">
        <v>3133</v>
      </c>
      <c r="E849" s="58" t="s">
        <v>3124</v>
      </c>
      <c r="F849" s="22" t="s">
        <v>3134</v>
      </c>
      <c r="G849" s="23">
        <v>6</v>
      </c>
      <c r="H849" s="23">
        <f t="shared" si="39"/>
        <v>6</v>
      </c>
      <c r="I849" s="23">
        <f t="shared" si="40"/>
        <v>6</v>
      </c>
      <c r="J849" s="45"/>
      <c r="K849" s="45"/>
      <c r="L849" s="45"/>
      <c r="M849" s="79"/>
      <c r="N849" s="20" t="s">
        <v>80</v>
      </c>
      <c r="O849" s="45" t="s">
        <v>1812</v>
      </c>
      <c r="P849" s="48" t="s">
        <v>2422</v>
      </c>
    </row>
    <row r="850" spans="1:16" s="3" customFormat="1" ht="42.75" customHeight="1">
      <c r="A850" s="20">
        <v>226</v>
      </c>
      <c r="B850" s="20" t="s">
        <v>3135</v>
      </c>
      <c r="C850" s="45" t="s">
        <v>104</v>
      </c>
      <c r="D850" s="21" t="s">
        <v>3136</v>
      </c>
      <c r="E850" s="58" t="s">
        <v>3124</v>
      </c>
      <c r="F850" s="22" t="s">
        <v>3137</v>
      </c>
      <c r="G850" s="23">
        <v>27.2</v>
      </c>
      <c r="H850" s="23">
        <f t="shared" si="39"/>
        <v>27.2</v>
      </c>
      <c r="I850" s="23">
        <v>27.2</v>
      </c>
      <c r="J850" s="45"/>
      <c r="K850" s="45"/>
      <c r="L850" s="28"/>
      <c r="M850" s="79"/>
      <c r="N850" s="20" t="s">
        <v>80</v>
      </c>
      <c r="O850" s="45" t="s">
        <v>1812</v>
      </c>
      <c r="P850" s="48" t="s">
        <v>2422</v>
      </c>
    </row>
    <row r="851" spans="1:16" s="3" customFormat="1" ht="42.75" customHeight="1">
      <c r="A851" s="20">
        <v>227</v>
      </c>
      <c r="B851" s="20" t="s">
        <v>3138</v>
      </c>
      <c r="C851" s="45" t="s">
        <v>108</v>
      </c>
      <c r="D851" s="21" t="s">
        <v>3139</v>
      </c>
      <c r="E851" s="58" t="s">
        <v>3124</v>
      </c>
      <c r="F851" s="22" t="s">
        <v>3140</v>
      </c>
      <c r="G851" s="23">
        <v>4.6</v>
      </c>
      <c r="H851" s="23">
        <f t="shared" si="39"/>
        <v>4.6</v>
      </c>
      <c r="I851" s="23">
        <v>4.6</v>
      </c>
      <c r="J851" s="45"/>
      <c r="K851" s="45"/>
      <c r="L851" s="45"/>
      <c r="M851" s="79"/>
      <c r="N851" s="20" t="s">
        <v>80</v>
      </c>
      <c r="O851" s="45" t="s">
        <v>1812</v>
      </c>
      <c r="P851" s="48" t="s">
        <v>2422</v>
      </c>
    </row>
    <row r="852" spans="1:16" s="3" customFormat="1" ht="42.75" customHeight="1">
      <c r="A852" s="20">
        <v>228</v>
      </c>
      <c r="B852" s="20" t="s">
        <v>3141</v>
      </c>
      <c r="C852" s="45" t="s">
        <v>120</v>
      </c>
      <c r="D852" s="21" t="s">
        <v>3142</v>
      </c>
      <c r="E852" s="58" t="s">
        <v>3124</v>
      </c>
      <c r="F852" s="22" t="s">
        <v>3143</v>
      </c>
      <c r="G852" s="23">
        <v>5</v>
      </c>
      <c r="H852" s="23">
        <f t="shared" si="39"/>
        <v>5</v>
      </c>
      <c r="I852" s="23">
        <v>5</v>
      </c>
      <c r="J852" s="45"/>
      <c r="K852" s="45"/>
      <c r="L852" s="28"/>
      <c r="M852" s="79"/>
      <c r="N852" s="20" t="s">
        <v>116</v>
      </c>
      <c r="O852" s="45" t="s">
        <v>1812</v>
      </c>
      <c r="P852" s="48" t="s">
        <v>2422</v>
      </c>
    </row>
    <row r="853" spans="1:16" s="3" customFormat="1" ht="42.75" customHeight="1">
      <c r="A853" s="20">
        <v>229</v>
      </c>
      <c r="B853" s="20" t="s">
        <v>3144</v>
      </c>
      <c r="C853" s="45" t="s">
        <v>128</v>
      </c>
      <c r="D853" s="21" t="s">
        <v>3145</v>
      </c>
      <c r="E853" s="58" t="s">
        <v>3124</v>
      </c>
      <c r="F853" s="22" t="s">
        <v>3146</v>
      </c>
      <c r="G853" s="23">
        <v>4.5</v>
      </c>
      <c r="H853" s="23">
        <f t="shared" si="39"/>
        <v>4.5</v>
      </c>
      <c r="I853" s="23">
        <v>4.5</v>
      </c>
      <c r="J853" s="45"/>
      <c r="K853" s="45"/>
      <c r="L853" s="28"/>
      <c r="M853" s="79"/>
      <c r="N853" s="20" t="s">
        <v>116</v>
      </c>
      <c r="O853" s="45" t="s">
        <v>1812</v>
      </c>
      <c r="P853" s="48" t="s">
        <v>2422</v>
      </c>
    </row>
    <row r="854" spans="1:16" s="3" customFormat="1" ht="42.75" customHeight="1">
      <c r="A854" s="20">
        <v>230</v>
      </c>
      <c r="B854" s="20" t="s">
        <v>3147</v>
      </c>
      <c r="C854" s="45" t="s">
        <v>143</v>
      </c>
      <c r="D854" s="21" t="s">
        <v>3148</v>
      </c>
      <c r="E854" s="58" t="s">
        <v>3124</v>
      </c>
      <c r="F854" s="22" t="s">
        <v>3149</v>
      </c>
      <c r="G854" s="23">
        <v>25.6</v>
      </c>
      <c r="H854" s="23">
        <f t="shared" si="39"/>
        <v>25.6</v>
      </c>
      <c r="I854" s="23">
        <v>25.6</v>
      </c>
      <c r="J854" s="45"/>
      <c r="K854" s="45"/>
      <c r="L854" s="28"/>
      <c r="M854" s="79"/>
      <c r="N854" s="20" t="s">
        <v>116</v>
      </c>
      <c r="O854" s="45" t="s">
        <v>1812</v>
      </c>
      <c r="P854" s="48" t="s">
        <v>2422</v>
      </c>
    </row>
    <row r="855" spans="1:16" s="3" customFormat="1" ht="42.75" customHeight="1">
      <c r="A855" s="20">
        <v>231</v>
      </c>
      <c r="B855" s="20" t="s">
        <v>3150</v>
      </c>
      <c r="C855" s="45" t="s">
        <v>153</v>
      </c>
      <c r="D855" s="21" t="s">
        <v>3151</v>
      </c>
      <c r="E855" s="58" t="s">
        <v>3124</v>
      </c>
      <c r="F855" s="61" t="s">
        <v>3152</v>
      </c>
      <c r="G855" s="23">
        <v>3</v>
      </c>
      <c r="H855" s="23">
        <f t="shared" si="39"/>
        <v>3</v>
      </c>
      <c r="I855" s="23">
        <v>3</v>
      </c>
      <c r="J855" s="45"/>
      <c r="K855" s="45"/>
      <c r="L855" s="28"/>
      <c r="M855" s="79"/>
      <c r="N855" s="20" t="s">
        <v>149</v>
      </c>
      <c r="O855" s="45" t="s">
        <v>1812</v>
      </c>
      <c r="P855" s="48" t="s">
        <v>2422</v>
      </c>
    </row>
    <row r="856" spans="1:16" s="3" customFormat="1" ht="42.75" customHeight="1">
      <c r="A856" s="20">
        <v>232</v>
      </c>
      <c r="B856" s="20" t="s">
        <v>3153</v>
      </c>
      <c r="C856" s="45" t="s">
        <v>177</v>
      </c>
      <c r="D856" s="21" t="s">
        <v>3154</v>
      </c>
      <c r="E856" s="58" t="s">
        <v>3124</v>
      </c>
      <c r="F856" s="61" t="s">
        <v>3155</v>
      </c>
      <c r="G856" s="23">
        <v>29</v>
      </c>
      <c r="H856" s="23">
        <f t="shared" si="39"/>
        <v>29</v>
      </c>
      <c r="I856" s="23">
        <v>29</v>
      </c>
      <c r="J856" s="45"/>
      <c r="K856" s="45"/>
      <c r="L856" s="28"/>
      <c r="M856" s="79"/>
      <c r="N856" s="20" t="s">
        <v>149</v>
      </c>
      <c r="O856" s="45" t="s">
        <v>1812</v>
      </c>
      <c r="P856" s="48" t="s">
        <v>2422</v>
      </c>
    </row>
    <row r="857" spans="1:16" s="3" customFormat="1" ht="42.75" customHeight="1">
      <c r="A857" s="20">
        <v>233</v>
      </c>
      <c r="B857" s="20" t="s">
        <v>3156</v>
      </c>
      <c r="C857" s="45" t="s">
        <v>189</v>
      </c>
      <c r="D857" s="21" t="s">
        <v>3157</v>
      </c>
      <c r="E857" s="58" t="s">
        <v>3124</v>
      </c>
      <c r="F857" s="61" t="s">
        <v>3158</v>
      </c>
      <c r="G857" s="23">
        <v>9</v>
      </c>
      <c r="H857" s="23">
        <f t="shared" si="39"/>
        <v>9</v>
      </c>
      <c r="I857" s="23">
        <v>9</v>
      </c>
      <c r="J857" s="45"/>
      <c r="K857" s="45"/>
      <c r="L857" s="28"/>
      <c r="M857" s="79"/>
      <c r="N857" s="20" t="s">
        <v>149</v>
      </c>
      <c r="O857" s="45" t="s">
        <v>1812</v>
      </c>
      <c r="P857" s="48" t="s">
        <v>2422</v>
      </c>
    </row>
    <row r="858" spans="1:16" s="3" customFormat="1" ht="42.75" customHeight="1">
      <c r="A858" s="20">
        <v>234</v>
      </c>
      <c r="B858" s="20" t="s">
        <v>3159</v>
      </c>
      <c r="C858" s="45" t="s">
        <v>205</v>
      </c>
      <c r="D858" s="21" t="s">
        <v>3160</v>
      </c>
      <c r="E858" s="58" t="s">
        <v>3124</v>
      </c>
      <c r="F858" s="61" t="s">
        <v>3161</v>
      </c>
      <c r="G858" s="23">
        <v>1.5</v>
      </c>
      <c r="H858" s="23">
        <f t="shared" si="39"/>
        <v>1.5</v>
      </c>
      <c r="I858" s="23">
        <v>1.5</v>
      </c>
      <c r="J858" s="45"/>
      <c r="K858" s="45"/>
      <c r="L858" s="28"/>
      <c r="M858" s="79"/>
      <c r="N858" s="20" t="s">
        <v>149</v>
      </c>
      <c r="O858" s="45" t="s">
        <v>1812</v>
      </c>
      <c r="P858" s="48" t="s">
        <v>2422</v>
      </c>
    </row>
    <row r="859" spans="1:16" s="3" customFormat="1" ht="42.75" customHeight="1">
      <c r="A859" s="20">
        <v>235</v>
      </c>
      <c r="B859" s="20" t="s">
        <v>3162</v>
      </c>
      <c r="C859" s="45" t="s">
        <v>209</v>
      </c>
      <c r="D859" s="21" t="s">
        <v>3163</v>
      </c>
      <c r="E859" s="58" t="s">
        <v>3124</v>
      </c>
      <c r="F859" s="61" t="s">
        <v>3164</v>
      </c>
      <c r="G859" s="23">
        <v>4</v>
      </c>
      <c r="H859" s="23">
        <f t="shared" si="39"/>
        <v>4</v>
      </c>
      <c r="I859" s="23">
        <f>H859</f>
        <v>4</v>
      </c>
      <c r="J859" s="45"/>
      <c r="K859" s="45"/>
      <c r="L859" s="45"/>
      <c r="M859" s="79"/>
      <c r="N859" s="20" t="s">
        <v>149</v>
      </c>
      <c r="O859" s="45" t="s">
        <v>1812</v>
      </c>
      <c r="P859" s="48" t="s">
        <v>2422</v>
      </c>
    </row>
    <row r="860" spans="1:16" s="3" customFormat="1" ht="42.75" customHeight="1">
      <c r="A860" s="20">
        <v>236</v>
      </c>
      <c r="B860" s="20" t="s">
        <v>3165</v>
      </c>
      <c r="C860" s="45" t="s">
        <v>221</v>
      </c>
      <c r="D860" s="21" t="s">
        <v>3166</v>
      </c>
      <c r="E860" s="58" t="s">
        <v>3124</v>
      </c>
      <c r="F860" s="61" t="s">
        <v>3167</v>
      </c>
      <c r="G860" s="23">
        <v>15</v>
      </c>
      <c r="H860" s="23">
        <f t="shared" si="39"/>
        <v>15</v>
      </c>
      <c r="I860" s="23">
        <v>15</v>
      </c>
      <c r="J860" s="45"/>
      <c r="K860" s="45"/>
      <c r="L860" s="28"/>
      <c r="M860" s="79"/>
      <c r="N860" s="20" t="s">
        <v>149</v>
      </c>
      <c r="O860" s="45" t="s">
        <v>1812</v>
      </c>
      <c r="P860" s="48" t="s">
        <v>2422</v>
      </c>
    </row>
    <row r="861" spans="1:16" s="3" customFormat="1" ht="42.75" customHeight="1">
      <c r="A861" s="20">
        <v>237</v>
      </c>
      <c r="B861" s="20" t="s">
        <v>3168</v>
      </c>
      <c r="C861" s="45" t="s">
        <v>233</v>
      </c>
      <c r="D861" s="21" t="s">
        <v>3169</v>
      </c>
      <c r="E861" s="58" t="s">
        <v>3124</v>
      </c>
      <c r="F861" s="61" t="s">
        <v>3170</v>
      </c>
      <c r="G861" s="23">
        <v>85</v>
      </c>
      <c r="H861" s="23">
        <f t="shared" si="39"/>
        <v>85</v>
      </c>
      <c r="I861" s="23"/>
      <c r="J861" s="45"/>
      <c r="K861" s="45"/>
      <c r="L861" s="28">
        <v>85</v>
      </c>
      <c r="M861" s="79"/>
      <c r="N861" s="114" t="s">
        <v>2196</v>
      </c>
      <c r="O861" s="45" t="s">
        <v>1812</v>
      </c>
      <c r="P861" s="48" t="s">
        <v>2422</v>
      </c>
    </row>
    <row r="862" spans="1:16" s="3" customFormat="1" ht="42.75" customHeight="1">
      <c r="A862" s="20">
        <v>238</v>
      </c>
      <c r="B862" s="97" t="s">
        <v>3171</v>
      </c>
      <c r="C862" s="45" t="s">
        <v>237</v>
      </c>
      <c r="D862" s="21" t="s">
        <v>3172</v>
      </c>
      <c r="E862" s="58" t="s">
        <v>3124</v>
      </c>
      <c r="F862" s="61" t="s">
        <v>3173</v>
      </c>
      <c r="G862" s="113">
        <v>15</v>
      </c>
      <c r="H862" s="23">
        <f t="shared" si="39"/>
        <v>15</v>
      </c>
      <c r="I862" s="113">
        <v>15</v>
      </c>
      <c r="J862" s="45"/>
      <c r="K862" s="45"/>
      <c r="L862" s="115"/>
      <c r="M862" s="79"/>
      <c r="N862" s="97" t="s">
        <v>149</v>
      </c>
      <c r="O862" s="45" t="s">
        <v>1812</v>
      </c>
      <c r="P862" s="48" t="s">
        <v>2422</v>
      </c>
    </row>
    <row r="863" spans="1:16" s="3" customFormat="1" ht="42.75" customHeight="1">
      <c r="A863" s="20">
        <v>239</v>
      </c>
      <c r="B863" s="20" t="s">
        <v>3174</v>
      </c>
      <c r="C863" s="45" t="s">
        <v>241</v>
      </c>
      <c r="D863" s="21" t="s">
        <v>3175</v>
      </c>
      <c r="E863" s="58" t="s">
        <v>3124</v>
      </c>
      <c r="F863" s="61" t="s">
        <v>3176</v>
      </c>
      <c r="G863" s="23">
        <v>1.5</v>
      </c>
      <c r="H863" s="23">
        <f t="shared" si="39"/>
        <v>1.5</v>
      </c>
      <c r="I863" s="23">
        <v>1.5</v>
      </c>
      <c r="J863" s="45"/>
      <c r="K863" s="45"/>
      <c r="L863" s="28"/>
      <c r="M863" s="79"/>
      <c r="N863" s="20" t="s">
        <v>149</v>
      </c>
      <c r="O863" s="45" t="s">
        <v>1812</v>
      </c>
      <c r="P863" s="48" t="s">
        <v>2422</v>
      </c>
    </row>
    <row r="864" spans="1:16" s="3" customFormat="1" ht="42.75" customHeight="1">
      <c r="A864" s="20">
        <v>240</v>
      </c>
      <c r="B864" s="20" t="s">
        <v>3177</v>
      </c>
      <c r="C864" s="45" t="s">
        <v>253</v>
      </c>
      <c r="D864" s="21" t="s">
        <v>3178</v>
      </c>
      <c r="E864" s="58" t="s">
        <v>3124</v>
      </c>
      <c r="F864" s="61" t="s">
        <v>3179</v>
      </c>
      <c r="G864" s="23">
        <v>4</v>
      </c>
      <c r="H864" s="23">
        <f t="shared" si="39"/>
        <v>4</v>
      </c>
      <c r="I864" s="23">
        <f aca="true" t="shared" si="41" ref="I864:I869">H864</f>
        <v>4</v>
      </c>
      <c r="J864" s="45"/>
      <c r="K864" s="45"/>
      <c r="L864" s="45"/>
      <c r="M864" s="79"/>
      <c r="N864" s="20" t="s">
        <v>149</v>
      </c>
      <c r="O864" s="45" t="s">
        <v>1812</v>
      </c>
      <c r="P864" s="48" t="s">
        <v>2422</v>
      </c>
    </row>
    <row r="865" spans="1:16" s="3" customFormat="1" ht="42.75" customHeight="1">
      <c r="A865" s="20">
        <v>241</v>
      </c>
      <c r="B865" s="20" t="s">
        <v>3180</v>
      </c>
      <c r="C865" s="45" t="s">
        <v>265</v>
      </c>
      <c r="D865" s="21" t="s">
        <v>3181</v>
      </c>
      <c r="E865" s="58" t="s">
        <v>3124</v>
      </c>
      <c r="F865" s="61" t="s">
        <v>3182</v>
      </c>
      <c r="G865" s="23">
        <v>2</v>
      </c>
      <c r="H865" s="23">
        <f t="shared" si="39"/>
        <v>2</v>
      </c>
      <c r="I865" s="23">
        <v>2</v>
      </c>
      <c r="J865" s="45"/>
      <c r="K865" s="45"/>
      <c r="L865" s="28"/>
      <c r="M865" s="79"/>
      <c r="N865" s="20" t="s">
        <v>149</v>
      </c>
      <c r="O865" s="45" t="s">
        <v>1812</v>
      </c>
      <c r="P865" s="48" t="s">
        <v>2422</v>
      </c>
    </row>
    <row r="866" spans="1:16" s="3" customFormat="1" ht="42.75" customHeight="1">
      <c r="A866" s="20">
        <v>242</v>
      </c>
      <c r="B866" s="20" t="s">
        <v>3183</v>
      </c>
      <c r="C866" s="45" t="s">
        <v>277</v>
      </c>
      <c r="D866" s="21" t="s">
        <v>3184</v>
      </c>
      <c r="E866" s="58" t="s">
        <v>3124</v>
      </c>
      <c r="F866" s="61" t="s">
        <v>3185</v>
      </c>
      <c r="G866" s="23">
        <v>5</v>
      </c>
      <c r="H866" s="23">
        <f t="shared" si="39"/>
        <v>5</v>
      </c>
      <c r="I866" s="23">
        <f t="shared" si="41"/>
        <v>5</v>
      </c>
      <c r="J866" s="45"/>
      <c r="K866" s="45"/>
      <c r="L866" s="45"/>
      <c r="M866" s="79"/>
      <c r="N866" s="20" t="s">
        <v>273</v>
      </c>
      <c r="O866" s="45" t="s">
        <v>1812</v>
      </c>
      <c r="P866" s="48" t="s">
        <v>2422</v>
      </c>
    </row>
    <row r="867" spans="1:16" s="3" customFormat="1" ht="42.75" customHeight="1">
      <c r="A867" s="20">
        <v>243</v>
      </c>
      <c r="B867" s="20" t="s">
        <v>3186</v>
      </c>
      <c r="C867" s="45" t="s">
        <v>281</v>
      </c>
      <c r="D867" s="21" t="s">
        <v>3187</v>
      </c>
      <c r="E867" s="58" t="s">
        <v>3124</v>
      </c>
      <c r="F867" s="61" t="s">
        <v>3188</v>
      </c>
      <c r="G867" s="23">
        <v>4</v>
      </c>
      <c r="H867" s="23">
        <f t="shared" si="39"/>
        <v>4</v>
      </c>
      <c r="I867" s="23">
        <v>4</v>
      </c>
      <c r="J867" s="45"/>
      <c r="K867" s="45"/>
      <c r="L867" s="28"/>
      <c r="M867" s="79"/>
      <c r="N867" s="20" t="s">
        <v>273</v>
      </c>
      <c r="O867" s="45" t="s">
        <v>1812</v>
      </c>
      <c r="P867" s="48" t="s">
        <v>2422</v>
      </c>
    </row>
    <row r="868" spans="1:16" s="3" customFormat="1" ht="42.75" customHeight="1">
      <c r="A868" s="20">
        <v>244</v>
      </c>
      <c r="B868" s="20" t="s">
        <v>3189</v>
      </c>
      <c r="C868" s="45" t="s">
        <v>281</v>
      </c>
      <c r="D868" s="21" t="s">
        <v>3190</v>
      </c>
      <c r="E868" s="58" t="s">
        <v>3124</v>
      </c>
      <c r="F868" s="61" t="s">
        <v>3191</v>
      </c>
      <c r="G868" s="23">
        <v>6</v>
      </c>
      <c r="H868" s="23">
        <f t="shared" si="39"/>
        <v>6</v>
      </c>
      <c r="I868" s="23">
        <v>6</v>
      </c>
      <c r="J868" s="45"/>
      <c r="K868" s="45"/>
      <c r="L868" s="28"/>
      <c r="M868" s="79"/>
      <c r="N868" s="20" t="s">
        <v>273</v>
      </c>
      <c r="O868" s="45" t="s">
        <v>1812</v>
      </c>
      <c r="P868" s="48" t="s">
        <v>2422</v>
      </c>
    </row>
    <row r="869" spans="1:16" s="3" customFormat="1" ht="42.75" customHeight="1">
      <c r="A869" s="20">
        <v>245</v>
      </c>
      <c r="B869" s="20" t="s">
        <v>3192</v>
      </c>
      <c r="C869" s="45" t="s">
        <v>293</v>
      </c>
      <c r="D869" s="21" t="s">
        <v>3193</v>
      </c>
      <c r="E869" s="58" t="s">
        <v>3124</v>
      </c>
      <c r="F869" s="61" t="s">
        <v>3194</v>
      </c>
      <c r="G869" s="23">
        <v>5</v>
      </c>
      <c r="H869" s="23">
        <f t="shared" si="39"/>
        <v>5</v>
      </c>
      <c r="I869" s="23">
        <f t="shared" si="41"/>
        <v>5</v>
      </c>
      <c r="J869" s="45"/>
      <c r="K869" s="45"/>
      <c r="L869" s="45"/>
      <c r="M869" s="79"/>
      <c r="N869" s="20" t="s">
        <v>273</v>
      </c>
      <c r="O869" s="45" t="s">
        <v>1812</v>
      </c>
      <c r="P869" s="48" t="s">
        <v>2422</v>
      </c>
    </row>
    <row r="870" spans="1:16" s="3" customFormat="1" ht="42.75" customHeight="1">
      <c r="A870" s="20">
        <v>246</v>
      </c>
      <c r="B870" s="20" t="s">
        <v>3195</v>
      </c>
      <c r="C870" s="45" t="s">
        <v>301</v>
      </c>
      <c r="D870" s="21" t="s">
        <v>3196</v>
      </c>
      <c r="E870" s="58" t="s">
        <v>3124</v>
      </c>
      <c r="F870" s="61" t="s">
        <v>3197</v>
      </c>
      <c r="G870" s="23">
        <v>27.8</v>
      </c>
      <c r="H870" s="23">
        <f t="shared" si="39"/>
        <v>27.8</v>
      </c>
      <c r="I870" s="23">
        <v>27.8</v>
      </c>
      <c r="J870" s="45"/>
      <c r="K870" s="45"/>
      <c r="L870" s="45"/>
      <c r="M870" s="79"/>
      <c r="N870" s="20" t="s">
        <v>273</v>
      </c>
      <c r="O870" s="45" t="s">
        <v>1812</v>
      </c>
      <c r="P870" s="48" t="s">
        <v>2422</v>
      </c>
    </row>
    <row r="871" spans="1:16" s="3" customFormat="1" ht="42.75" customHeight="1">
      <c r="A871" s="20">
        <v>247</v>
      </c>
      <c r="B871" s="20" t="s">
        <v>3198</v>
      </c>
      <c r="C871" s="45" t="s">
        <v>309</v>
      </c>
      <c r="D871" s="21" t="s">
        <v>3199</v>
      </c>
      <c r="E871" s="58" t="s">
        <v>3124</v>
      </c>
      <c r="F871" s="61" t="s">
        <v>3200</v>
      </c>
      <c r="G871" s="23">
        <v>11.7</v>
      </c>
      <c r="H871" s="23">
        <f t="shared" si="39"/>
        <v>11.7</v>
      </c>
      <c r="I871" s="23">
        <v>11.7</v>
      </c>
      <c r="J871" s="45"/>
      <c r="K871" s="45"/>
      <c r="L871" s="45"/>
      <c r="M871" s="79"/>
      <c r="N871" s="20" t="s">
        <v>273</v>
      </c>
      <c r="O871" s="45" t="s">
        <v>1812</v>
      </c>
      <c r="P871" s="48" t="s">
        <v>2422</v>
      </c>
    </row>
    <row r="872" spans="1:16" s="3" customFormat="1" ht="42.75" customHeight="1">
      <c r="A872" s="20">
        <v>248</v>
      </c>
      <c r="B872" s="20" t="s">
        <v>3201</v>
      </c>
      <c r="C872" s="45" t="s">
        <v>313</v>
      </c>
      <c r="D872" s="21" t="s">
        <v>3202</v>
      </c>
      <c r="E872" s="58" t="s">
        <v>3124</v>
      </c>
      <c r="F872" s="61" t="s">
        <v>3203</v>
      </c>
      <c r="G872" s="23">
        <v>5</v>
      </c>
      <c r="H872" s="23">
        <f t="shared" si="39"/>
        <v>5</v>
      </c>
      <c r="I872" s="23">
        <v>5</v>
      </c>
      <c r="J872" s="45"/>
      <c r="K872" s="45"/>
      <c r="L872" s="45"/>
      <c r="M872" s="79"/>
      <c r="N872" s="20" t="s">
        <v>273</v>
      </c>
      <c r="O872" s="45" t="s">
        <v>1812</v>
      </c>
      <c r="P872" s="48" t="s">
        <v>2422</v>
      </c>
    </row>
    <row r="873" spans="1:16" s="3" customFormat="1" ht="42.75" customHeight="1">
      <c r="A873" s="20">
        <v>249</v>
      </c>
      <c r="B873" s="20" t="s">
        <v>3204</v>
      </c>
      <c r="C873" s="45" t="s">
        <v>317</v>
      </c>
      <c r="D873" s="21" t="s">
        <v>3205</v>
      </c>
      <c r="E873" s="58" t="s">
        <v>3124</v>
      </c>
      <c r="F873" s="61" t="s">
        <v>3206</v>
      </c>
      <c r="G873" s="23">
        <v>5</v>
      </c>
      <c r="H873" s="23">
        <f t="shared" si="39"/>
        <v>5</v>
      </c>
      <c r="I873" s="23">
        <v>5</v>
      </c>
      <c r="J873" s="45"/>
      <c r="K873" s="45"/>
      <c r="L873" s="45"/>
      <c r="M873" s="79"/>
      <c r="N873" s="20" t="s">
        <v>273</v>
      </c>
      <c r="O873" s="45" t="s">
        <v>1812</v>
      </c>
      <c r="P873" s="48" t="s">
        <v>2422</v>
      </c>
    </row>
    <row r="874" spans="1:16" s="3" customFormat="1" ht="42.75" customHeight="1">
      <c r="A874" s="20">
        <v>250</v>
      </c>
      <c r="B874" s="20" t="s">
        <v>3207</v>
      </c>
      <c r="C874" s="45" t="s">
        <v>325</v>
      </c>
      <c r="D874" s="21" t="s">
        <v>3208</v>
      </c>
      <c r="E874" s="58" t="s">
        <v>3124</v>
      </c>
      <c r="F874" s="61" t="s">
        <v>3209</v>
      </c>
      <c r="G874" s="23">
        <v>5</v>
      </c>
      <c r="H874" s="23">
        <f t="shared" si="39"/>
        <v>5</v>
      </c>
      <c r="I874" s="23">
        <v>5</v>
      </c>
      <c r="J874" s="45"/>
      <c r="K874" s="45"/>
      <c r="L874" s="45"/>
      <c r="M874" s="79"/>
      <c r="N874" s="20" t="s">
        <v>273</v>
      </c>
      <c r="O874" s="45" t="s">
        <v>1812</v>
      </c>
      <c r="P874" s="48" t="s">
        <v>2422</v>
      </c>
    </row>
    <row r="875" spans="1:16" s="3" customFormat="1" ht="42.75" customHeight="1">
      <c r="A875" s="20">
        <v>251</v>
      </c>
      <c r="B875" s="20" t="s">
        <v>3210</v>
      </c>
      <c r="C875" s="45" t="s">
        <v>329</v>
      </c>
      <c r="D875" s="21" t="s">
        <v>3211</v>
      </c>
      <c r="E875" s="58" t="s">
        <v>3124</v>
      </c>
      <c r="F875" s="61" t="s">
        <v>3212</v>
      </c>
      <c r="G875" s="23">
        <v>5</v>
      </c>
      <c r="H875" s="23">
        <f t="shared" si="39"/>
        <v>5</v>
      </c>
      <c r="I875" s="23">
        <v>5</v>
      </c>
      <c r="J875" s="45"/>
      <c r="K875" s="45"/>
      <c r="L875" s="45"/>
      <c r="M875" s="79"/>
      <c r="N875" s="20" t="s">
        <v>273</v>
      </c>
      <c r="O875" s="45" t="s">
        <v>1812</v>
      </c>
      <c r="P875" s="48" t="s">
        <v>2422</v>
      </c>
    </row>
    <row r="876" spans="1:16" s="3" customFormat="1" ht="42.75" customHeight="1">
      <c r="A876" s="20">
        <v>252</v>
      </c>
      <c r="B876" s="20" t="s">
        <v>3213</v>
      </c>
      <c r="C876" s="45" t="s">
        <v>369</v>
      </c>
      <c r="D876" s="21" t="s">
        <v>3214</v>
      </c>
      <c r="E876" s="58" t="s">
        <v>3124</v>
      </c>
      <c r="F876" s="61" t="s">
        <v>3215</v>
      </c>
      <c r="G876" s="23">
        <v>2</v>
      </c>
      <c r="H876" s="23">
        <f t="shared" si="39"/>
        <v>2</v>
      </c>
      <c r="I876" s="23">
        <v>2</v>
      </c>
      <c r="J876" s="45"/>
      <c r="K876" s="45"/>
      <c r="L876" s="45"/>
      <c r="M876" s="79"/>
      <c r="N876" s="20" t="s">
        <v>365</v>
      </c>
      <c r="O876" s="45" t="s">
        <v>1812</v>
      </c>
      <c r="P876" s="48" t="s">
        <v>2422</v>
      </c>
    </row>
    <row r="877" spans="1:16" s="3" customFormat="1" ht="42.75" customHeight="1">
      <c r="A877" s="20">
        <v>253</v>
      </c>
      <c r="B877" s="20" t="s">
        <v>3216</v>
      </c>
      <c r="C877" s="45" t="s">
        <v>377</v>
      </c>
      <c r="D877" s="21" t="s">
        <v>3217</v>
      </c>
      <c r="E877" s="58" t="s">
        <v>3124</v>
      </c>
      <c r="F877" s="61" t="s">
        <v>3218</v>
      </c>
      <c r="G877" s="23">
        <v>50</v>
      </c>
      <c r="H877" s="23">
        <f t="shared" si="39"/>
        <v>50</v>
      </c>
      <c r="I877" s="23"/>
      <c r="J877" s="45"/>
      <c r="K877" s="28"/>
      <c r="L877" s="28">
        <v>50</v>
      </c>
      <c r="M877" s="79"/>
      <c r="N877" s="20" t="s">
        <v>365</v>
      </c>
      <c r="O877" s="45" t="s">
        <v>1812</v>
      </c>
      <c r="P877" s="48" t="s">
        <v>2422</v>
      </c>
    </row>
    <row r="878" spans="1:16" s="3" customFormat="1" ht="42.75" customHeight="1">
      <c r="A878" s="20">
        <v>254</v>
      </c>
      <c r="B878" s="20" t="s">
        <v>3219</v>
      </c>
      <c r="C878" s="45" t="s">
        <v>385</v>
      </c>
      <c r="D878" s="21" t="s">
        <v>3214</v>
      </c>
      <c r="E878" s="58" t="s">
        <v>3124</v>
      </c>
      <c r="F878" s="61" t="s">
        <v>3220</v>
      </c>
      <c r="G878" s="23">
        <v>2</v>
      </c>
      <c r="H878" s="23">
        <f t="shared" si="39"/>
        <v>2</v>
      </c>
      <c r="I878" s="23">
        <v>2</v>
      </c>
      <c r="J878" s="45"/>
      <c r="K878" s="45"/>
      <c r="L878" s="28"/>
      <c r="M878" s="79"/>
      <c r="N878" s="20" t="s">
        <v>365</v>
      </c>
      <c r="O878" s="45" t="s">
        <v>1812</v>
      </c>
      <c r="P878" s="48" t="s">
        <v>2422</v>
      </c>
    </row>
    <row r="879" spans="1:16" s="3" customFormat="1" ht="42.75" customHeight="1">
      <c r="A879" s="20">
        <v>255</v>
      </c>
      <c r="B879" s="20" t="s">
        <v>3221</v>
      </c>
      <c r="C879" s="45" t="s">
        <v>389</v>
      </c>
      <c r="D879" s="21" t="s">
        <v>3222</v>
      </c>
      <c r="E879" s="58" t="s">
        <v>3124</v>
      </c>
      <c r="F879" s="61" t="s">
        <v>3223</v>
      </c>
      <c r="G879" s="23">
        <v>8</v>
      </c>
      <c r="H879" s="23">
        <f t="shared" si="39"/>
        <v>8</v>
      </c>
      <c r="I879" s="23">
        <v>8</v>
      </c>
      <c r="J879" s="45"/>
      <c r="K879" s="45"/>
      <c r="L879" s="28"/>
      <c r="M879" s="79"/>
      <c r="N879" s="20" t="s">
        <v>365</v>
      </c>
      <c r="O879" s="45" t="s">
        <v>1812</v>
      </c>
      <c r="P879" s="48" t="s">
        <v>2422</v>
      </c>
    </row>
    <row r="880" spans="1:16" s="3" customFormat="1" ht="42.75" customHeight="1">
      <c r="A880" s="20">
        <v>256</v>
      </c>
      <c r="B880" s="20" t="s">
        <v>3224</v>
      </c>
      <c r="C880" s="45" t="s">
        <v>389</v>
      </c>
      <c r="D880" s="21" t="s">
        <v>3225</v>
      </c>
      <c r="E880" s="58" t="s">
        <v>3124</v>
      </c>
      <c r="F880" s="61" t="s">
        <v>3226</v>
      </c>
      <c r="G880" s="23">
        <v>29.3</v>
      </c>
      <c r="H880" s="23">
        <f t="shared" si="39"/>
        <v>29.3</v>
      </c>
      <c r="I880" s="23"/>
      <c r="J880" s="45"/>
      <c r="K880" s="45"/>
      <c r="L880" s="23">
        <v>29.3</v>
      </c>
      <c r="M880" s="79"/>
      <c r="N880" s="20" t="s">
        <v>365</v>
      </c>
      <c r="O880" s="45" t="s">
        <v>1812</v>
      </c>
      <c r="P880" s="48" t="s">
        <v>2422</v>
      </c>
    </row>
    <row r="881" spans="1:16" s="3" customFormat="1" ht="42.75" customHeight="1">
      <c r="A881" s="20">
        <v>257</v>
      </c>
      <c r="B881" s="20" t="s">
        <v>3227</v>
      </c>
      <c r="C881" s="45" t="s">
        <v>393</v>
      </c>
      <c r="D881" s="21" t="s">
        <v>3228</v>
      </c>
      <c r="E881" s="58" t="s">
        <v>3124</v>
      </c>
      <c r="F881" s="61" t="s">
        <v>3229</v>
      </c>
      <c r="G881" s="23">
        <v>6</v>
      </c>
      <c r="H881" s="23">
        <f t="shared" si="39"/>
        <v>6</v>
      </c>
      <c r="I881" s="23">
        <v>6</v>
      </c>
      <c r="J881" s="45"/>
      <c r="K881" s="45"/>
      <c r="L881" s="45"/>
      <c r="M881" s="79"/>
      <c r="N881" s="20" t="s">
        <v>365</v>
      </c>
      <c r="O881" s="45" t="s">
        <v>1812</v>
      </c>
      <c r="P881" s="48" t="s">
        <v>2422</v>
      </c>
    </row>
    <row r="882" spans="1:16" s="3" customFormat="1" ht="42.75" customHeight="1">
      <c r="A882" s="20">
        <v>258</v>
      </c>
      <c r="B882" s="20" t="s">
        <v>3230</v>
      </c>
      <c r="C882" s="45" t="s">
        <v>397</v>
      </c>
      <c r="D882" s="21" t="s">
        <v>3231</v>
      </c>
      <c r="E882" s="58" t="s">
        <v>3124</v>
      </c>
      <c r="F882" s="61" t="s">
        <v>3232</v>
      </c>
      <c r="G882" s="23">
        <v>35.7</v>
      </c>
      <c r="H882" s="23">
        <f t="shared" si="39"/>
        <v>35.7</v>
      </c>
      <c r="I882" s="23"/>
      <c r="J882" s="45"/>
      <c r="K882" s="28"/>
      <c r="L882" s="28">
        <v>35.7</v>
      </c>
      <c r="M882" s="79"/>
      <c r="N882" s="20" t="s">
        <v>365</v>
      </c>
      <c r="O882" s="45" t="s">
        <v>1812</v>
      </c>
      <c r="P882" s="48" t="s">
        <v>2422</v>
      </c>
    </row>
    <row r="883" spans="1:16" s="3" customFormat="1" ht="42.75" customHeight="1">
      <c r="A883" s="20">
        <v>259</v>
      </c>
      <c r="B883" s="20" t="s">
        <v>3233</v>
      </c>
      <c r="C883" s="45" t="s">
        <v>409</v>
      </c>
      <c r="D883" s="21" t="s">
        <v>3234</v>
      </c>
      <c r="E883" s="58" t="s">
        <v>3124</v>
      </c>
      <c r="F883" s="61" t="s">
        <v>3235</v>
      </c>
      <c r="G883" s="23">
        <v>10.6</v>
      </c>
      <c r="H883" s="23">
        <f t="shared" si="39"/>
        <v>10.6</v>
      </c>
      <c r="I883" s="23">
        <v>10.6</v>
      </c>
      <c r="J883" s="45"/>
      <c r="K883" s="45"/>
      <c r="L883" s="45"/>
      <c r="M883" s="79"/>
      <c r="N883" s="20" t="s">
        <v>365</v>
      </c>
      <c r="O883" s="45" t="s">
        <v>1812</v>
      </c>
      <c r="P883" s="48" t="s">
        <v>2422</v>
      </c>
    </row>
    <row r="884" spans="1:16" s="3" customFormat="1" ht="42.75" customHeight="1">
      <c r="A884" s="20">
        <v>260</v>
      </c>
      <c r="B884" s="20" t="s">
        <v>3236</v>
      </c>
      <c r="C884" s="45" t="s">
        <v>417</v>
      </c>
      <c r="D884" s="21" t="s">
        <v>3237</v>
      </c>
      <c r="E884" s="58" t="s">
        <v>3124</v>
      </c>
      <c r="F884" s="61" t="s">
        <v>3238</v>
      </c>
      <c r="G884" s="23">
        <v>2</v>
      </c>
      <c r="H884" s="23">
        <f t="shared" si="39"/>
        <v>2</v>
      </c>
      <c r="I884" s="23">
        <v>2</v>
      </c>
      <c r="J884" s="45"/>
      <c r="K884" s="45"/>
      <c r="L884" s="45"/>
      <c r="M884" s="79"/>
      <c r="N884" s="20" t="s">
        <v>365</v>
      </c>
      <c r="O884" s="45" t="s">
        <v>1812</v>
      </c>
      <c r="P884" s="48" t="s">
        <v>2422</v>
      </c>
    </row>
    <row r="885" spans="1:16" s="3" customFormat="1" ht="42.75" customHeight="1">
      <c r="A885" s="20">
        <v>261</v>
      </c>
      <c r="B885" s="20" t="s">
        <v>3239</v>
      </c>
      <c r="C885" s="45" t="s">
        <v>3240</v>
      </c>
      <c r="D885" s="21" t="s">
        <v>3241</v>
      </c>
      <c r="E885" s="58" t="s">
        <v>3124</v>
      </c>
      <c r="F885" s="61" t="s">
        <v>3242</v>
      </c>
      <c r="G885" s="23">
        <v>2.5</v>
      </c>
      <c r="H885" s="23">
        <f t="shared" si="39"/>
        <v>2.5</v>
      </c>
      <c r="I885" s="23">
        <v>2.5</v>
      </c>
      <c r="J885" s="45"/>
      <c r="K885" s="45"/>
      <c r="L885" s="45"/>
      <c r="M885" s="79"/>
      <c r="N885" s="20" t="s">
        <v>365</v>
      </c>
      <c r="O885" s="45" t="s">
        <v>1812</v>
      </c>
      <c r="P885" s="48" t="s">
        <v>2422</v>
      </c>
    </row>
    <row r="886" spans="1:16" s="3" customFormat="1" ht="42.75" customHeight="1">
      <c r="A886" s="20">
        <v>262</v>
      </c>
      <c r="B886" s="20" t="s">
        <v>3243</v>
      </c>
      <c r="C886" s="45" t="s">
        <v>437</v>
      </c>
      <c r="D886" s="21" t="s">
        <v>3244</v>
      </c>
      <c r="E886" s="58" t="s">
        <v>3124</v>
      </c>
      <c r="F886" s="61" t="s">
        <v>3245</v>
      </c>
      <c r="G886" s="23">
        <v>4</v>
      </c>
      <c r="H886" s="23">
        <f t="shared" si="39"/>
        <v>4</v>
      </c>
      <c r="I886" s="23">
        <v>4</v>
      </c>
      <c r="J886" s="45"/>
      <c r="K886" s="45"/>
      <c r="L886" s="28"/>
      <c r="M886" s="79"/>
      <c r="N886" s="20" t="s">
        <v>425</v>
      </c>
      <c r="O886" s="45" t="s">
        <v>1812</v>
      </c>
      <c r="P886" s="48" t="s">
        <v>2422</v>
      </c>
    </row>
    <row r="887" spans="1:16" s="3" customFormat="1" ht="42.75" customHeight="1">
      <c r="A887" s="20">
        <v>263</v>
      </c>
      <c r="B887" s="20" t="s">
        <v>3246</v>
      </c>
      <c r="C887" s="45" t="s">
        <v>441</v>
      </c>
      <c r="D887" s="21" t="s">
        <v>3247</v>
      </c>
      <c r="E887" s="58" t="s">
        <v>3124</v>
      </c>
      <c r="F887" s="61" t="s">
        <v>3248</v>
      </c>
      <c r="G887" s="23">
        <v>9</v>
      </c>
      <c r="H887" s="23">
        <f t="shared" si="39"/>
        <v>9</v>
      </c>
      <c r="I887" s="23">
        <v>9</v>
      </c>
      <c r="J887" s="45"/>
      <c r="K887" s="45"/>
      <c r="L887" s="45"/>
      <c r="M887" s="79"/>
      <c r="N887" s="20" t="s">
        <v>425</v>
      </c>
      <c r="O887" s="45" t="s">
        <v>1812</v>
      </c>
      <c r="P887" s="48" t="s">
        <v>2422</v>
      </c>
    </row>
    <row r="888" spans="1:16" s="3" customFormat="1" ht="42.75" customHeight="1">
      <c r="A888" s="20">
        <v>264</v>
      </c>
      <c r="B888" s="20" t="s">
        <v>3249</v>
      </c>
      <c r="C888" s="45" t="s">
        <v>445</v>
      </c>
      <c r="D888" s="21" t="s">
        <v>3250</v>
      </c>
      <c r="E888" s="58" t="s">
        <v>3124</v>
      </c>
      <c r="F888" s="61" t="s">
        <v>3251</v>
      </c>
      <c r="G888" s="23">
        <v>5</v>
      </c>
      <c r="H888" s="23">
        <f t="shared" si="39"/>
        <v>5</v>
      </c>
      <c r="I888" s="23">
        <v>5</v>
      </c>
      <c r="J888" s="45"/>
      <c r="K888" s="45"/>
      <c r="L888" s="28"/>
      <c r="M888" s="79"/>
      <c r="N888" s="20" t="s">
        <v>425</v>
      </c>
      <c r="O888" s="45" t="s">
        <v>1812</v>
      </c>
      <c r="P888" s="48" t="s">
        <v>2422</v>
      </c>
    </row>
    <row r="889" spans="1:16" s="3" customFormat="1" ht="42.75" customHeight="1">
      <c r="A889" s="20">
        <v>265</v>
      </c>
      <c r="B889" s="20" t="s">
        <v>3252</v>
      </c>
      <c r="C889" s="45" t="s">
        <v>448</v>
      </c>
      <c r="D889" s="21" t="s">
        <v>3253</v>
      </c>
      <c r="E889" s="58" t="s">
        <v>3124</v>
      </c>
      <c r="F889" s="61" t="s">
        <v>3254</v>
      </c>
      <c r="G889" s="23">
        <v>31.5</v>
      </c>
      <c r="H889" s="23">
        <f t="shared" si="39"/>
        <v>31.5</v>
      </c>
      <c r="I889" s="23"/>
      <c r="J889" s="45"/>
      <c r="K889" s="45"/>
      <c r="L889" s="23">
        <v>31.5</v>
      </c>
      <c r="M889" s="79"/>
      <c r="N889" s="20" t="s">
        <v>425</v>
      </c>
      <c r="O889" s="45" t="s">
        <v>1812</v>
      </c>
      <c r="P889" s="48" t="s">
        <v>2422</v>
      </c>
    </row>
    <row r="890" spans="1:16" s="3" customFormat="1" ht="42.75" customHeight="1">
      <c r="A890" s="20">
        <v>266</v>
      </c>
      <c r="B890" s="20" t="s">
        <v>3255</v>
      </c>
      <c r="C890" s="45" t="s">
        <v>452</v>
      </c>
      <c r="D890" s="21" t="s">
        <v>3256</v>
      </c>
      <c r="E890" s="58" t="s">
        <v>3124</v>
      </c>
      <c r="F890" s="61" t="s">
        <v>3257</v>
      </c>
      <c r="G890" s="23">
        <v>48.2</v>
      </c>
      <c r="H890" s="23">
        <f t="shared" si="39"/>
        <v>48.2</v>
      </c>
      <c r="I890" s="56"/>
      <c r="J890" s="45"/>
      <c r="K890" s="45"/>
      <c r="L890" s="23">
        <v>48.2</v>
      </c>
      <c r="M890" s="79"/>
      <c r="N890" s="20" t="s">
        <v>425</v>
      </c>
      <c r="O890" s="45" t="s">
        <v>1812</v>
      </c>
      <c r="P890" s="48" t="s">
        <v>2422</v>
      </c>
    </row>
    <row r="891" spans="1:16" s="3" customFormat="1" ht="42.75" customHeight="1">
      <c r="A891" s="20">
        <v>267</v>
      </c>
      <c r="B891" s="20" t="s">
        <v>3258</v>
      </c>
      <c r="C891" s="45" t="s">
        <v>467</v>
      </c>
      <c r="D891" s="21" t="s">
        <v>3259</v>
      </c>
      <c r="E891" s="58" t="s">
        <v>3124</v>
      </c>
      <c r="F891" s="61" t="s">
        <v>3260</v>
      </c>
      <c r="G891" s="23">
        <v>1.5</v>
      </c>
      <c r="H891" s="23">
        <f t="shared" si="39"/>
        <v>1.5</v>
      </c>
      <c r="I891" s="23">
        <v>1.5</v>
      </c>
      <c r="J891" s="45"/>
      <c r="K891" s="45"/>
      <c r="L891" s="45"/>
      <c r="M891" s="79"/>
      <c r="N891" s="20" t="s">
        <v>463</v>
      </c>
      <c r="O891" s="45" t="s">
        <v>1812</v>
      </c>
      <c r="P891" s="48" t="s">
        <v>2422</v>
      </c>
    </row>
    <row r="892" spans="1:16" s="3" customFormat="1" ht="42.75" customHeight="1">
      <c r="A892" s="20">
        <v>268</v>
      </c>
      <c r="B892" s="20" t="s">
        <v>3261</v>
      </c>
      <c r="C892" s="45" t="s">
        <v>495</v>
      </c>
      <c r="D892" s="21" t="s">
        <v>3262</v>
      </c>
      <c r="E892" s="58" t="s">
        <v>3124</v>
      </c>
      <c r="F892" s="61" t="s">
        <v>3263</v>
      </c>
      <c r="G892" s="23">
        <v>15.1</v>
      </c>
      <c r="H892" s="23">
        <f t="shared" si="39"/>
        <v>15.1</v>
      </c>
      <c r="I892" s="23">
        <v>15.1</v>
      </c>
      <c r="J892" s="45"/>
      <c r="K892" s="45"/>
      <c r="L892" s="45"/>
      <c r="M892" s="79"/>
      <c r="N892" s="20" t="s">
        <v>463</v>
      </c>
      <c r="O892" s="45" t="s">
        <v>1812</v>
      </c>
      <c r="P892" s="48" t="s">
        <v>2422</v>
      </c>
    </row>
    <row r="893" spans="1:16" s="3" customFormat="1" ht="42.75" customHeight="1">
      <c r="A893" s="20">
        <v>269</v>
      </c>
      <c r="B893" s="20" t="s">
        <v>3264</v>
      </c>
      <c r="C893" s="45" t="s">
        <v>511</v>
      </c>
      <c r="D893" s="21" t="s">
        <v>3265</v>
      </c>
      <c r="E893" s="58" t="s">
        <v>3124</v>
      </c>
      <c r="F893" s="61" t="s">
        <v>3266</v>
      </c>
      <c r="G893" s="23">
        <v>1.5</v>
      </c>
      <c r="H893" s="23">
        <f t="shared" si="39"/>
        <v>1.5</v>
      </c>
      <c r="I893" s="23">
        <v>1.5</v>
      </c>
      <c r="J893" s="45"/>
      <c r="K893" s="45"/>
      <c r="L893" s="45"/>
      <c r="M893" s="79"/>
      <c r="N893" s="20" t="s">
        <v>463</v>
      </c>
      <c r="O893" s="45" t="s">
        <v>1812</v>
      </c>
      <c r="P893" s="48" t="s">
        <v>2422</v>
      </c>
    </row>
    <row r="894" spans="1:16" s="3" customFormat="1" ht="42.75" customHeight="1">
      <c r="A894" s="20">
        <v>270</v>
      </c>
      <c r="B894" s="20" t="s">
        <v>3267</v>
      </c>
      <c r="C894" s="45" t="s">
        <v>519</v>
      </c>
      <c r="D894" s="21" t="s">
        <v>3268</v>
      </c>
      <c r="E894" s="58" t="s">
        <v>3124</v>
      </c>
      <c r="F894" s="61" t="s">
        <v>3269</v>
      </c>
      <c r="G894" s="23">
        <v>1.5</v>
      </c>
      <c r="H894" s="23">
        <f t="shared" si="39"/>
        <v>1.5</v>
      </c>
      <c r="I894" s="23">
        <v>1.5</v>
      </c>
      <c r="J894" s="45"/>
      <c r="K894" s="45"/>
      <c r="L894" s="45"/>
      <c r="M894" s="79"/>
      <c r="N894" s="20" t="s">
        <v>463</v>
      </c>
      <c r="O894" s="45" t="s">
        <v>1812</v>
      </c>
      <c r="P894" s="48" t="s">
        <v>2422</v>
      </c>
    </row>
    <row r="895" spans="1:16" s="3" customFormat="1" ht="42.75" customHeight="1">
      <c r="A895" s="20">
        <v>271</v>
      </c>
      <c r="B895" s="20" t="s">
        <v>3270</v>
      </c>
      <c r="C895" s="45" t="s">
        <v>527</v>
      </c>
      <c r="D895" s="21" t="s">
        <v>3271</v>
      </c>
      <c r="E895" s="58" t="s">
        <v>3124</v>
      </c>
      <c r="F895" s="61" t="s">
        <v>3272</v>
      </c>
      <c r="G895" s="23">
        <v>18</v>
      </c>
      <c r="H895" s="23">
        <f t="shared" si="39"/>
        <v>18</v>
      </c>
      <c r="I895" s="23">
        <v>18</v>
      </c>
      <c r="J895" s="45"/>
      <c r="K895" s="45"/>
      <c r="L895" s="45"/>
      <c r="M895" s="79"/>
      <c r="N895" s="20" t="s">
        <v>523</v>
      </c>
      <c r="O895" s="45" t="s">
        <v>1812</v>
      </c>
      <c r="P895" s="48" t="s">
        <v>2422</v>
      </c>
    </row>
    <row r="896" spans="1:16" s="3" customFormat="1" ht="42.75" customHeight="1">
      <c r="A896" s="20">
        <v>272</v>
      </c>
      <c r="B896" s="20" t="s">
        <v>3273</v>
      </c>
      <c r="C896" s="45" t="s">
        <v>535</v>
      </c>
      <c r="D896" s="21" t="s">
        <v>3274</v>
      </c>
      <c r="E896" s="58" t="s">
        <v>3124</v>
      </c>
      <c r="F896" s="61" t="s">
        <v>3275</v>
      </c>
      <c r="G896" s="23">
        <v>6</v>
      </c>
      <c r="H896" s="23">
        <f t="shared" si="39"/>
        <v>6</v>
      </c>
      <c r="I896" s="23"/>
      <c r="J896" s="45"/>
      <c r="K896" s="28">
        <v>6</v>
      </c>
      <c r="L896" s="45"/>
      <c r="M896" s="79"/>
      <c r="N896" s="20" t="s">
        <v>523</v>
      </c>
      <c r="O896" s="45" t="s">
        <v>1812</v>
      </c>
      <c r="P896" s="48" t="s">
        <v>2422</v>
      </c>
    </row>
    <row r="897" spans="1:16" s="3" customFormat="1" ht="42.75" customHeight="1">
      <c r="A897" s="20">
        <v>273</v>
      </c>
      <c r="B897" s="20" t="s">
        <v>3276</v>
      </c>
      <c r="C897" s="45" t="s">
        <v>542</v>
      </c>
      <c r="D897" s="21" t="s">
        <v>3277</v>
      </c>
      <c r="E897" s="58" t="s">
        <v>3124</v>
      </c>
      <c r="F897" s="61" t="s">
        <v>3278</v>
      </c>
      <c r="G897" s="23">
        <v>3.4</v>
      </c>
      <c r="H897" s="23">
        <f t="shared" si="39"/>
        <v>3.4</v>
      </c>
      <c r="I897" s="23"/>
      <c r="J897" s="45"/>
      <c r="K897" s="28">
        <v>3.4</v>
      </c>
      <c r="L897" s="45"/>
      <c r="M897" s="79"/>
      <c r="N897" s="20" t="s">
        <v>523</v>
      </c>
      <c r="O897" s="45" t="s">
        <v>1812</v>
      </c>
      <c r="P897" s="48" t="s">
        <v>2422</v>
      </c>
    </row>
    <row r="898" spans="1:16" s="3" customFormat="1" ht="42.75" customHeight="1">
      <c r="A898" s="20">
        <v>274</v>
      </c>
      <c r="B898" s="20" t="s">
        <v>3279</v>
      </c>
      <c r="C898" s="45" t="s">
        <v>546</v>
      </c>
      <c r="D898" s="21" t="s">
        <v>3280</v>
      </c>
      <c r="E898" s="58" t="s">
        <v>3124</v>
      </c>
      <c r="F898" s="61" t="s">
        <v>3281</v>
      </c>
      <c r="G898" s="23">
        <v>29.8</v>
      </c>
      <c r="H898" s="23">
        <f t="shared" si="39"/>
        <v>29.8</v>
      </c>
      <c r="I898" s="23"/>
      <c r="J898" s="45"/>
      <c r="K898" s="56"/>
      <c r="L898" s="28">
        <v>29.8</v>
      </c>
      <c r="M898" s="79"/>
      <c r="N898" s="20" t="s">
        <v>523</v>
      </c>
      <c r="O898" s="45" t="s">
        <v>1812</v>
      </c>
      <c r="P898" s="48" t="s">
        <v>2422</v>
      </c>
    </row>
    <row r="899" spans="1:16" s="3" customFormat="1" ht="42.75" customHeight="1">
      <c r="A899" s="20">
        <v>275</v>
      </c>
      <c r="B899" s="20" t="s">
        <v>3282</v>
      </c>
      <c r="C899" s="45" t="s">
        <v>550</v>
      </c>
      <c r="D899" s="21" t="s">
        <v>3283</v>
      </c>
      <c r="E899" s="58" t="s">
        <v>3124</v>
      </c>
      <c r="F899" s="61" t="s">
        <v>3284</v>
      </c>
      <c r="G899" s="23">
        <v>2</v>
      </c>
      <c r="H899" s="23">
        <f t="shared" si="39"/>
        <v>2</v>
      </c>
      <c r="I899" s="23"/>
      <c r="J899" s="45"/>
      <c r="K899" s="28">
        <v>2</v>
      </c>
      <c r="L899" s="45"/>
      <c r="M899" s="79"/>
      <c r="N899" s="20" t="s">
        <v>523</v>
      </c>
      <c r="O899" s="45" t="s">
        <v>1812</v>
      </c>
      <c r="P899" s="48" t="s">
        <v>2422</v>
      </c>
    </row>
    <row r="900" spans="1:16" s="3" customFormat="1" ht="42.75" customHeight="1">
      <c r="A900" s="20">
        <v>276</v>
      </c>
      <c r="B900" s="20" t="s">
        <v>3285</v>
      </c>
      <c r="C900" s="45" t="s">
        <v>554</v>
      </c>
      <c r="D900" s="21" t="s">
        <v>3286</v>
      </c>
      <c r="E900" s="58" t="s">
        <v>3124</v>
      </c>
      <c r="F900" s="61" t="s">
        <v>3287</v>
      </c>
      <c r="G900" s="23">
        <v>3</v>
      </c>
      <c r="H900" s="23">
        <f t="shared" si="39"/>
        <v>3</v>
      </c>
      <c r="I900" s="23">
        <v>3</v>
      </c>
      <c r="J900" s="45"/>
      <c r="K900" s="45"/>
      <c r="L900" s="45"/>
      <c r="M900" s="79"/>
      <c r="N900" s="20" t="s">
        <v>523</v>
      </c>
      <c r="O900" s="45" t="s">
        <v>1812</v>
      </c>
      <c r="P900" s="48" t="s">
        <v>2422</v>
      </c>
    </row>
    <row r="901" spans="1:16" s="3" customFormat="1" ht="42.75" customHeight="1">
      <c r="A901" s="20">
        <v>277</v>
      </c>
      <c r="B901" s="20" t="s">
        <v>3288</v>
      </c>
      <c r="C901" s="45" t="s">
        <v>558</v>
      </c>
      <c r="D901" s="21" t="s">
        <v>3289</v>
      </c>
      <c r="E901" s="58" t="s">
        <v>3124</v>
      </c>
      <c r="F901" s="61" t="s">
        <v>3290</v>
      </c>
      <c r="G901" s="23">
        <v>5.9</v>
      </c>
      <c r="H901" s="23">
        <f t="shared" si="39"/>
        <v>5.9</v>
      </c>
      <c r="I901" s="23"/>
      <c r="J901" s="45"/>
      <c r="K901" s="28">
        <v>5.9</v>
      </c>
      <c r="L901" s="45"/>
      <c r="M901" s="79"/>
      <c r="N901" s="20" t="s">
        <v>523</v>
      </c>
      <c r="O901" s="45" t="s">
        <v>1812</v>
      </c>
      <c r="P901" s="48" t="s">
        <v>2422</v>
      </c>
    </row>
    <row r="902" spans="1:16" s="3" customFormat="1" ht="42.75" customHeight="1">
      <c r="A902" s="20">
        <v>278</v>
      </c>
      <c r="B902" s="20" t="s">
        <v>3291</v>
      </c>
      <c r="C902" s="45" t="s">
        <v>562</v>
      </c>
      <c r="D902" s="21" t="s">
        <v>3292</v>
      </c>
      <c r="E902" s="58" t="s">
        <v>3124</v>
      </c>
      <c r="F902" s="61" t="s">
        <v>3293</v>
      </c>
      <c r="G902" s="23">
        <v>29.9</v>
      </c>
      <c r="H902" s="23">
        <f t="shared" si="39"/>
        <v>29.9</v>
      </c>
      <c r="I902" s="56"/>
      <c r="J902" s="45"/>
      <c r="K902" s="45"/>
      <c r="L902" s="23">
        <v>29.9</v>
      </c>
      <c r="M902" s="79"/>
      <c r="N902" s="20" t="s">
        <v>523</v>
      </c>
      <c r="O902" s="45" t="s">
        <v>1812</v>
      </c>
      <c r="P902" s="48" t="s">
        <v>2422</v>
      </c>
    </row>
    <row r="903" spans="1:16" s="3" customFormat="1" ht="42.75" customHeight="1">
      <c r="A903" s="20">
        <v>279</v>
      </c>
      <c r="B903" s="20" t="s">
        <v>3294</v>
      </c>
      <c r="C903" s="45" t="s">
        <v>570</v>
      </c>
      <c r="D903" s="21" t="s">
        <v>3295</v>
      </c>
      <c r="E903" s="58" t="s">
        <v>3124</v>
      </c>
      <c r="F903" s="61" t="s">
        <v>3296</v>
      </c>
      <c r="G903" s="23">
        <v>17.6</v>
      </c>
      <c r="H903" s="23">
        <f t="shared" si="39"/>
        <v>17.6</v>
      </c>
      <c r="I903" s="23">
        <v>17.6</v>
      </c>
      <c r="J903" s="45"/>
      <c r="K903" s="45"/>
      <c r="L903" s="45"/>
      <c r="M903" s="79"/>
      <c r="N903" s="20" t="s">
        <v>523</v>
      </c>
      <c r="O903" s="45" t="s">
        <v>1812</v>
      </c>
      <c r="P903" s="48" t="s">
        <v>2422</v>
      </c>
    </row>
    <row r="904" spans="1:16" s="3" customFormat="1" ht="42.75" customHeight="1">
      <c r="A904" s="20">
        <v>280</v>
      </c>
      <c r="B904" s="97" t="s">
        <v>3297</v>
      </c>
      <c r="C904" s="45" t="s">
        <v>574</v>
      </c>
      <c r="D904" s="116" t="s">
        <v>3298</v>
      </c>
      <c r="E904" s="58" t="s">
        <v>3124</v>
      </c>
      <c r="F904" s="61" t="s">
        <v>3299</v>
      </c>
      <c r="G904" s="113">
        <v>29.8</v>
      </c>
      <c r="H904" s="23">
        <f t="shared" si="39"/>
        <v>29.8</v>
      </c>
      <c r="I904" s="113"/>
      <c r="J904" s="45"/>
      <c r="K904" s="45"/>
      <c r="L904" s="113">
        <v>29.8</v>
      </c>
      <c r="M904" s="79"/>
      <c r="N904" s="97" t="s">
        <v>523</v>
      </c>
      <c r="O904" s="45" t="s">
        <v>1812</v>
      </c>
      <c r="P904" s="48" t="s">
        <v>2422</v>
      </c>
    </row>
    <row r="905" spans="1:16" s="3" customFormat="1" ht="42.75" customHeight="1">
      <c r="A905" s="20">
        <v>281</v>
      </c>
      <c r="B905" s="20" t="s">
        <v>3300</v>
      </c>
      <c r="C905" s="45" t="s">
        <v>578</v>
      </c>
      <c r="D905" s="21" t="s">
        <v>3301</v>
      </c>
      <c r="E905" s="58" t="s">
        <v>3124</v>
      </c>
      <c r="F905" s="61" t="s">
        <v>3302</v>
      </c>
      <c r="G905" s="23">
        <v>21.1</v>
      </c>
      <c r="H905" s="23">
        <f t="shared" si="39"/>
        <v>21.1</v>
      </c>
      <c r="I905" s="23">
        <v>21.1</v>
      </c>
      <c r="J905" s="45"/>
      <c r="K905" s="45"/>
      <c r="L905" s="45"/>
      <c r="M905" s="79"/>
      <c r="N905" s="20" t="s">
        <v>523</v>
      </c>
      <c r="O905" s="45" t="s">
        <v>1812</v>
      </c>
      <c r="P905" s="48" t="s">
        <v>2422</v>
      </c>
    </row>
    <row r="906" spans="1:16" s="3" customFormat="1" ht="42.75" customHeight="1">
      <c r="A906" s="20">
        <v>282</v>
      </c>
      <c r="B906" s="20" t="s">
        <v>3303</v>
      </c>
      <c r="C906" s="45" t="s">
        <v>582</v>
      </c>
      <c r="D906" s="21" t="s">
        <v>3304</v>
      </c>
      <c r="E906" s="58" t="s">
        <v>3124</v>
      </c>
      <c r="F906" s="61" t="s">
        <v>3305</v>
      </c>
      <c r="G906" s="23">
        <v>3</v>
      </c>
      <c r="H906" s="23">
        <f t="shared" si="39"/>
        <v>3</v>
      </c>
      <c r="I906" s="23">
        <v>3</v>
      </c>
      <c r="J906" s="45"/>
      <c r="K906" s="45"/>
      <c r="L906" s="45"/>
      <c r="M906" s="79"/>
      <c r="N906" s="20" t="s">
        <v>523</v>
      </c>
      <c r="O906" s="45" t="s">
        <v>1812</v>
      </c>
      <c r="P906" s="48" t="s">
        <v>2422</v>
      </c>
    </row>
    <row r="907" spans="1:16" s="3" customFormat="1" ht="42.75" customHeight="1">
      <c r="A907" s="20">
        <v>283</v>
      </c>
      <c r="B907" s="20" t="s">
        <v>3306</v>
      </c>
      <c r="C907" s="45" t="s">
        <v>590</v>
      </c>
      <c r="D907" s="21" t="s">
        <v>3307</v>
      </c>
      <c r="E907" s="58" t="s">
        <v>3124</v>
      </c>
      <c r="F907" s="61" t="s">
        <v>3308</v>
      </c>
      <c r="G907" s="23">
        <v>36.7</v>
      </c>
      <c r="H907" s="23">
        <f t="shared" si="39"/>
        <v>36.7</v>
      </c>
      <c r="I907" s="23"/>
      <c r="J907" s="45"/>
      <c r="K907" s="45"/>
      <c r="L907" s="23">
        <v>36.7</v>
      </c>
      <c r="M907" s="79"/>
      <c r="N907" s="20" t="s">
        <v>523</v>
      </c>
      <c r="O907" s="45" t="s">
        <v>1812</v>
      </c>
      <c r="P907" s="48" t="s">
        <v>2422</v>
      </c>
    </row>
    <row r="908" spans="1:16" s="3" customFormat="1" ht="42.75" customHeight="1">
      <c r="A908" s="20">
        <v>284</v>
      </c>
      <c r="B908" s="20" t="s">
        <v>3309</v>
      </c>
      <c r="C908" s="45" t="s">
        <v>600</v>
      </c>
      <c r="D908" s="21" t="s">
        <v>3310</v>
      </c>
      <c r="E908" s="58" t="s">
        <v>3124</v>
      </c>
      <c r="F908" s="61" t="s">
        <v>3311</v>
      </c>
      <c r="G908" s="23">
        <v>8.9</v>
      </c>
      <c r="H908" s="23">
        <f t="shared" si="39"/>
        <v>8.9</v>
      </c>
      <c r="I908" s="23"/>
      <c r="J908" s="45"/>
      <c r="K908" s="28">
        <v>8.9</v>
      </c>
      <c r="L908" s="45"/>
      <c r="M908" s="79"/>
      <c r="N908" s="20" t="s">
        <v>523</v>
      </c>
      <c r="O908" s="45" t="s">
        <v>1812</v>
      </c>
      <c r="P908" s="48" t="s">
        <v>2422</v>
      </c>
    </row>
    <row r="909" spans="1:16" s="3" customFormat="1" ht="42.75" customHeight="1">
      <c r="A909" s="20">
        <v>285</v>
      </c>
      <c r="B909" s="20" t="s">
        <v>3312</v>
      </c>
      <c r="C909" s="45" t="s">
        <v>608</v>
      </c>
      <c r="D909" s="21" t="s">
        <v>3313</v>
      </c>
      <c r="E909" s="58" t="s">
        <v>3124</v>
      </c>
      <c r="F909" s="61" t="s">
        <v>3314</v>
      </c>
      <c r="G909" s="23">
        <v>20.9</v>
      </c>
      <c r="H909" s="23">
        <f t="shared" si="39"/>
        <v>20.9</v>
      </c>
      <c r="I909" s="23"/>
      <c r="J909" s="45"/>
      <c r="K909" s="28">
        <v>20.9</v>
      </c>
      <c r="L909" s="45"/>
      <c r="M909" s="79"/>
      <c r="N909" s="20" t="s">
        <v>523</v>
      </c>
      <c r="O909" s="45" t="s">
        <v>1812</v>
      </c>
      <c r="P909" s="48" t="s">
        <v>2422</v>
      </c>
    </row>
    <row r="910" spans="1:16" s="3" customFormat="1" ht="42.75" customHeight="1">
      <c r="A910" s="20">
        <v>286</v>
      </c>
      <c r="B910" s="20" t="s">
        <v>3315</v>
      </c>
      <c r="C910" s="45" t="s">
        <v>619</v>
      </c>
      <c r="D910" s="21" t="s">
        <v>3316</v>
      </c>
      <c r="E910" s="58" t="s">
        <v>3124</v>
      </c>
      <c r="F910" s="61" t="s">
        <v>3317</v>
      </c>
      <c r="G910" s="23">
        <v>29.7</v>
      </c>
      <c r="H910" s="23">
        <f aca="true" t="shared" si="42" ref="H910:H973">G910</f>
        <v>29.7</v>
      </c>
      <c r="I910" s="117"/>
      <c r="J910" s="45"/>
      <c r="K910" s="45"/>
      <c r="L910" s="23">
        <v>29.7</v>
      </c>
      <c r="M910" s="79"/>
      <c r="N910" s="20" t="s">
        <v>611</v>
      </c>
      <c r="O910" s="45" t="s">
        <v>1812</v>
      </c>
      <c r="P910" s="48" t="s">
        <v>2422</v>
      </c>
    </row>
    <row r="911" spans="1:16" s="3" customFormat="1" ht="42.75" customHeight="1">
      <c r="A911" s="20">
        <v>287</v>
      </c>
      <c r="B911" s="20" t="s">
        <v>3318</v>
      </c>
      <c r="C911" s="45" t="s">
        <v>635</v>
      </c>
      <c r="D911" s="21" t="s">
        <v>3319</v>
      </c>
      <c r="E911" s="58" t="s">
        <v>3124</v>
      </c>
      <c r="F911" s="61" t="s">
        <v>3320</v>
      </c>
      <c r="G911" s="23">
        <v>5</v>
      </c>
      <c r="H911" s="23">
        <f t="shared" si="42"/>
        <v>5</v>
      </c>
      <c r="I911" s="23"/>
      <c r="J911" s="45"/>
      <c r="K911" s="28">
        <v>5</v>
      </c>
      <c r="L911" s="45"/>
      <c r="M911" s="79"/>
      <c r="N911" s="20" t="s">
        <v>611</v>
      </c>
      <c r="O911" s="45" t="s">
        <v>1812</v>
      </c>
      <c r="P911" s="48" t="s">
        <v>2422</v>
      </c>
    </row>
    <row r="912" spans="1:16" s="3" customFormat="1" ht="42.75" customHeight="1">
      <c r="A912" s="20">
        <v>288</v>
      </c>
      <c r="B912" s="20" t="s">
        <v>3321</v>
      </c>
      <c r="C912" s="45" t="s">
        <v>639</v>
      </c>
      <c r="D912" s="21" t="s">
        <v>3322</v>
      </c>
      <c r="E912" s="58" t="s">
        <v>3124</v>
      </c>
      <c r="F912" s="61" t="s">
        <v>3323</v>
      </c>
      <c r="G912" s="23">
        <v>29.8</v>
      </c>
      <c r="H912" s="23">
        <f t="shared" si="42"/>
        <v>29.8</v>
      </c>
      <c r="I912" s="23"/>
      <c r="J912" s="45"/>
      <c r="K912" s="56"/>
      <c r="L912" s="28">
        <v>29.8</v>
      </c>
      <c r="M912" s="79"/>
      <c r="N912" s="20" t="s">
        <v>611</v>
      </c>
      <c r="O912" s="45" t="s">
        <v>1812</v>
      </c>
      <c r="P912" s="48" t="s">
        <v>2422</v>
      </c>
    </row>
    <row r="913" spans="1:16" s="3" customFormat="1" ht="42.75" customHeight="1">
      <c r="A913" s="20">
        <v>289</v>
      </c>
      <c r="B913" s="20" t="s">
        <v>3324</v>
      </c>
      <c r="C913" s="45" t="s">
        <v>3325</v>
      </c>
      <c r="D913" s="21" t="s">
        <v>3326</v>
      </c>
      <c r="E913" s="58" t="s">
        <v>3124</v>
      </c>
      <c r="F913" s="61" t="s">
        <v>3327</v>
      </c>
      <c r="G913" s="23">
        <v>24.5</v>
      </c>
      <c r="H913" s="23">
        <f t="shared" si="42"/>
        <v>24.5</v>
      </c>
      <c r="I913" s="23"/>
      <c r="J913" s="45"/>
      <c r="K913" s="28">
        <v>24.5</v>
      </c>
      <c r="L913" s="45"/>
      <c r="M913" s="79"/>
      <c r="N913" s="20" t="s">
        <v>611</v>
      </c>
      <c r="O913" s="45" t="s">
        <v>1812</v>
      </c>
      <c r="P913" s="48" t="s">
        <v>2422</v>
      </c>
    </row>
    <row r="914" spans="1:16" s="3" customFormat="1" ht="42.75" customHeight="1">
      <c r="A914" s="20">
        <v>290</v>
      </c>
      <c r="B914" s="20" t="s">
        <v>3328</v>
      </c>
      <c r="C914" s="45" t="s">
        <v>2263</v>
      </c>
      <c r="D914" s="21" t="s">
        <v>3329</v>
      </c>
      <c r="E914" s="58" t="s">
        <v>3124</v>
      </c>
      <c r="F914" s="61" t="s">
        <v>3330</v>
      </c>
      <c r="G914" s="23">
        <v>15</v>
      </c>
      <c r="H914" s="23">
        <f t="shared" si="42"/>
        <v>15</v>
      </c>
      <c r="I914" s="23">
        <v>15</v>
      </c>
      <c r="J914" s="45"/>
      <c r="K914" s="45"/>
      <c r="L914" s="45"/>
      <c r="M914" s="79"/>
      <c r="N914" s="20" t="s">
        <v>611</v>
      </c>
      <c r="O914" s="45" t="s">
        <v>1812</v>
      </c>
      <c r="P914" s="48" t="s">
        <v>2422</v>
      </c>
    </row>
    <row r="915" spans="1:16" s="3" customFormat="1" ht="42.75" customHeight="1">
      <c r="A915" s="20">
        <v>291</v>
      </c>
      <c r="B915" s="20" t="s">
        <v>3331</v>
      </c>
      <c r="C915" s="45" t="s">
        <v>659</v>
      </c>
      <c r="D915" s="21" t="s">
        <v>3332</v>
      </c>
      <c r="E915" s="58" t="s">
        <v>3124</v>
      </c>
      <c r="F915" s="61" t="s">
        <v>3333</v>
      </c>
      <c r="G915" s="23">
        <v>10.4</v>
      </c>
      <c r="H915" s="23">
        <f t="shared" si="42"/>
        <v>10.4</v>
      </c>
      <c r="I915" s="23"/>
      <c r="J915" s="45"/>
      <c r="K915" s="28">
        <v>10.4</v>
      </c>
      <c r="L915" s="45"/>
      <c r="M915" s="79"/>
      <c r="N915" s="20" t="s">
        <v>662</v>
      </c>
      <c r="O915" s="45" t="s">
        <v>1812</v>
      </c>
      <c r="P915" s="48" t="s">
        <v>2422</v>
      </c>
    </row>
    <row r="916" spans="1:16" s="3" customFormat="1" ht="42.75" customHeight="1">
      <c r="A916" s="20">
        <v>292</v>
      </c>
      <c r="B916" s="97" t="s">
        <v>3334</v>
      </c>
      <c r="C916" s="45" t="s">
        <v>659</v>
      </c>
      <c r="D916" s="116" t="s">
        <v>3335</v>
      </c>
      <c r="E916" s="58" t="s">
        <v>3124</v>
      </c>
      <c r="F916" s="61" t="s">
        <v>3336</v>
      </c>
      <c r="G916" s="113">
        <v>65.7</v>
      </c>
      <c r="H916" s="23">
        <f t="shared" si="42"/>
        <v>65.7</v>
      </c>
      <c r="I916" s="113"/>
      <c r="J916" s="45"/>
      <c r="K916" s="56"/>
      <c r="L916" s="115">
        <v>65.7</v>
      </c>
      <c r="M916" s="79"/>
      <c r="N916" s="114" t="s">
        <v>2196</v>
      </c>
      <c r="O916" s="45" t="s">
        <v>1812</v>
      </c>
      <c r="P916" s="48" t="s">
        <v>2422</v>
      </c>
    </row>
    <row r="917" spans="1:16" s="3" customFormat="1" ht="42.75" customHeight="1">
      <c r="A917" s="20">
        <v>293</v>
      </c>
      <c r="B917" s="20" t="s">
        <v>3337</v>
      </c>
      <c r="C917" s="45" t="s">
        <v>680</v>
      </c>
      <c r="D917" s="21" t="s">
        <v>3338</v>
      </c>
      <c r="E917" s="58" t="s">
        <v>3124</v>
      </c>
      <c r="F917" s="61" t="s">
        <v>3339</v>
      </c>
      <c r="G917" s="23">
        <v>24.1</v>
      </c>
      <c r="H917" s="23">
        <f t="shared" si="42"/>
        <v>24.1</v>
      </c>
      <c r="I917" s="23"/>
      <c r="J917" s="45"/>
      <c r="K917" s="28">
        <v>24.1</v>
      </c>
      <c r="L917" s="45"/>
      <c r="M917" s="79"/>
      <c r="N917" s="20" t="s">
        <v>662</v>
      </c>
      <c r="O917" s="45" t="s">
        <v>1812</v>
      </c>
      <c r="P917" s="48" t="s">
        <v>2422</v>
      </c>
    </row>
    <row r="918" spans="1:16" s="3" customFormat="1" ht="42.75" customHeight="1">
      <c r="A918" s="20">
        <v>294</v>
      </c>
      <c r="B918" s="97" t="s">
        <v>3340</v>
      </c>
      <c r="C918" s="45" t="s">
        <v>688</v>
      </c>
      <c r="D918" s="116" t="s">
        <v>3341</v>
      </c>
      <c r="E918" s="58" t="s">
        <v>3124</v>
      </c>
      <c r="F918" s="61" t="s">
        <v>3342</v>
      </c>
      <c r="G918" s="113">
        <v>25.9</v>
      </c>
      <c r="H918" s="23">
        <f t="shared" si="42"/>
        <v>25.9</v>
      </c>
      <c r="I918" s="113"/>
      <c r="J918" s="45"/>
      <c r="K918" s="115">
        <v>25.9</v>
      </c>
      <c r="L918" s="45"/>
      <c r="M918" s="79"/>
      <c r="N918" s="97" t="s">
        <v>684</v>
      </c>
      <c r="O918" s="45" t="s">
        <v>1812</v>
      </c>
      <c r="P918" s="48" t="s">
        <v>2422</v>
      </c>
    </row>
    <row r="919" spans="1:16" s="3" customFormat="1" ht="42.75" customHeight="1">
      <c r="A919" s="20">
        <v>295</v>
      </c>
      <c r="B919" s="20" t="s">
        <v>3343</v>
      </c>
      <c r="C919" s="45" t="s">
        <v>703</v>
      </c>
      <c r="D919" s="21" t="s">
        <v>3214</v>
      </c>
      <c r="E919" s="58" t="s">
        <v>3124</v>
      </c>
      <c r="F919" s="61" t="s">
        <v>3344</v>
      </c>
      <c r="G919" s="23">
        <v>2</v>
      </c>
      <c r="H919" s="23">
        <f t="shared" si="42"/>
        <v>2</v>
      </c>
      <c r="I919" s="23"/>
      <c r="J919" s="45"/>
      <c r="K919" s="28">
        <v>2</v>
      </c>
      <c r="L919" s="45"/>
      <c r="M919" s="79"/>
      <c r="N919" s="20" t="s">
        <v>684</v>
      </c>
      <c r="O919" s="45" t="s">
        <v>1812</v>
      </c>
      <c r="P919" s="48" t="s">
        <v>2422</v>
      </c>
    </row>
    <row r="920" spans="1:16" s="3" customFormat="1" ht="42.75" customHeight="1">
      <c r="A920" s="20">
        <v>296</v>
      </c>
      <c r="B920" s="20" t="s">
        <v>3345</v>
      </c>
      <c r="C920" s="45" t="s">
        <v>2283</v>
      </c>
      <c r="D920" s="21" t="s">
        <v>3346</v>
      </c>
      <c r="E920" s="58" t="s">
        <v>3124</v>
      </c>
      <c r="F920" s="22" t="s">
        <v>3347</v>
      </c>
      <c r="G920" s="23">
        <v>3</v>
      </c>
      <c r="H920" s="23">
        <f t="shared" si="42"/>
        <v>3</v>
      </c>
      <c r="I920" s="23">
        <v>3</v>
      </c>
      <c r="J920" s="45"/>
      <c r="K920" s="45"/>
      <c r="L920" s="45"/>
      <c r="M920" s="79"/>
      <c r="N920" s="20" t="s">
        <v>684</v>
      </c>
      <c r="O920" s="45" t="s">
        <v>1812</v>
      </c>
      <c r="P920" s="48" t="s">
        <v>2422</v>
      </c>
    </row>
    <row r="921" spans="1:16" s="3" customFormat="1" ht="42.75" customHeight="1">
      <c r="A921" s="20">
        <v>297</v>
      </c>
      <c r="B921" s="20" t="s">
        <v>3348</v>
      </c>
      <c r="C921" s="45" t="s">
        <v>714</v>
      </c>
      <c r="D921" s="21" t="s">
        <v>3349</v>
      </c>
      <c r="E921" s="58" t="s">
        <v>3124</v>
      </c>
      <c r="F921" s="22" t="s">
        <v>3350</v>
      </c>
      <c r="G921" s="23">
        <v>5</v>
      </c>
      <c r="H921" s="23">
        <f t="shared" si="42"/>
        <v>5</v>
      </c>
      <c r="I921" s="23">
        <v>5</v>
      </c>
      <c r="J921" s="45"/>
      <c r="K921" s="45"/>
      <c r="L921" s="28"/>
      <c r="M921" s="79"/>
      <c r="N921" s="20" t="s">
        <v>684</v>
      </c>
      <c r="O921" s="45" t="s">
        <v>1812</v>
      </c>
      <c r="P921" s="48" t="s">
        <v>2422</v>
      </c>
    </row>
    <row r="922" spans="1:16" s="3" customFormat="1" ht="42.75" customHeight="1">
      <c r="A922" s="20">
        <v>298</v>
      </c>
      <c r="B922" s="20" t="s">
        <v>3351</v>
      </c>
      <c r="C922" s="45" t="s">
        <v>3352</v>
      </c>
      <c r="D922" s="21" t="s">
        <v>3353</v>
      </c>
      <c r="E922" s="58" t="s">
        <v>3124</v>
      </c>
      <c r="F922" s="22" t="s">
        <v>3354</v>
      </c>
      <c r="G922" s="23">
        <v>120</v>
      </c>
      <c r="H922" s="23">
        <f t="shared" si="42"/>
        <v>120</v>
      </c>
      <c r="I922" s="23">
        <v>120</v>
      </c>
      <c r="J922" s="45"/>
      <c r="K922" s="45"/>
      <c r="L922" s="28"/>
      <c r="M922" s="79"/>
      <c r="N922" s="20" t="s">
        <v>2196</v>
      </c>
      <c r="O922" s="45" t="s">
        <v>1812</v>
      </c>
      <c r="P922" s="48" t="s">
        <v>2422</v>
      </c>
    </row>
    <row r="923" spans="1:16" s="3" customFormat="1" ht="42.75" customHeight="1">
      <c r="A923" s="20">
        <v>299</v>
      </c>
      <c r="B923" s="20" t="s">
        <v>3355</v>
      </c>
      <c r="C923" s="45" t="s">
        <v>3352</v>
      </c>
      <c r="D923" s="21" t="s">
        <v>3356</v>
      </c>
      <c r="E923" s="58" t="s">
        <v>3124</v>
      </c>
      <c r="F923" s="22" t="s">
        <v>3357</v>
      </c>
      <c r="G923" s="23">
        <v>11</v>
      </c>
      <c r="H923" s="23">
        <f t="shared" si="42"/>
        <v>11</v>
      </c>
      <c r="I923" s="23">
        <v>11</v>
      </c>
      <c r="J923" s="45"/>
      <c r="K923" s="45"/>
      <c r="L923" s="28"/>
      <c r="M923" s="79"/>
      <c r="N923" s="20" t="s">
        <v>684</v>
      </c>
      <c r="O923" s="45" t="s">
        <v>1812</v>
      </c>
      <c r="P923" s="48" t="s">
        <v>2422</v>
      </c>
    </row>
    <row r="924" spans="1:16" s="3" customFormat="1" ht="42.75" customHeight="1">
      <c r="A924" s="20">
        <v>300</v>
      </c>
      <c r="B924" s="20" t="s">
        <v>3358</v>
      </c>
      <c r="C924" s="45" t="s">
        <v>726</v>
      </c>
      <c r="D924" s="21" t="s">
        <v>3359</v>
      </c>
      <c r="E924" s="58" t="s">
        <v>3124</v>
      </c>
      <c r="F924" s="22" t="s">
        <v>3360</v>
      </c>
      <c r="G924" s="23">
        <v>29.2</v>
      </c>
      <c r="H924" s="23">
        <f t="shared" si="42"/>
        <v>29.2</v>
      </c>
      <c r="I924" s="56"/>
      <c r="J924" s="45"/>
      <c r="K924" s="45"/>
      <c r="L924" s="23">
        <v>29.2</v>
      </c>
      <c r="M924" s="79"/>
      <c r="N924" s="20" t="s">
        <v>684</v>
      </c>
      <c r="O924" s="45" t="s">
        <v>1812</v>
      </c>
      <c r="P924" s="48" t="s">
        <v>2422</v>
      </c>
    </row>
    <row r="925" spans="1:16" s="3" customFormat="1" ht="42.75" customHeight="1">
      <c r="A925" s="20">
        <v>301</v>
      </c>
      <c r="B925" s="20" t="s">
        <v>3361</v>
      </c>
      <c r="C925" s="45" t="s">
        <v>3362</v>
      </c>
      <c r="D925" s="21" t="s">
        <v>3214</v>
      </c>
      <c r="E925" s="58" t="s">
        <v>3124</v>
      </c>
      <c r="F925" s="22" t="s">
        <v>3269</v>
      </c>
      <c r="G925" s="23">
        <v>2</v>
      </c>
      <c r="H925" s="23">
        <f t="shared" si="42"/>
        <v>2</v>
      </c>
      <c r="I925" s="23"/>
      <c r="J925" s="45"/>
      <c r="K925" s="28">
        <v>2</v>
      </c>
      <c r="L925" s="45"/>
      <c r="M925" s="79"/>
      <c r="N925" s="20" t="s">
        <v>684</v>
      </c>
      <c r="O925" s="45" t="s">
        <v>1812</v>
      </c>
      <c r="P925" s="48" t="s">
        <v>2422</v>
      </c>
    </row>
    <row r="926" spans="1:16" s="3" customFormat="1" ht="42.75" customHeight="1">
      <c r="A926" s="20">
        <v>302</v>
      </c>
      <c r="B926" s="20" t="s">
        <v>3363</v>
      </c>
      <c r="C926" s="45" t="s">
        <v>734</v>
      </c>
      <c r="D926" s="21" t="s">
        <v>3364</v>
      </c>
      <c r="E926" s="58" t="s">
        <v>3124</v>
      </c>
      <c r="F926" s="22" t="s">
        <v>3365</v>
      </c>
      <c r="G926" s="23">
        <v>12</v>
      </c>
      <c r="H926" s="23">
        <f t="shared" si="42"/>
        <v>12</v>
      </c>
      <c r="I926" s="23"/>
      <c r="J926" s="45"/>
      <c r="K926" s="28">
        <v>12</v>
      </c>
      <c r="L926" s="45"/>
      <c r="M926" s="79"/>
      <c r="N926" s="20" t="s">
        <v>684</v>
      </c>
      <c r="O926" s="45" t="s">
        <v>1812</v>
      </c>
      <c r="P926" s="48" t="s">
        <v>2422</v>
      </c>
    </row>
    <row r="927" spans="1:16" s="3" customFormat="1" ht="42.75" customHeight="1">
      <c r="A927" s="20">
        <v>303</v>
      </c>
      <c r="B927" s="20" t="s">
        <v>3366</v>
      </c>
      <c r="C927" s="45" t="s">
        <v>3367</v>
      </c>
      <c r="D927" s="21" t="s">
        <v>3368</v>
      </c>
      <c r="E927" s="58" t="s">
        <v>3124</v>
      </c>
      <c r="F927" s="22" t="s">
        <v>3369</v>
      </c>
      <c r="G927" s="23">
        <v>29.6</v>
      </c>
      <c r="H927" s="23">
        <f t="shared" si="42"/>
        <v>29.6</v>
      </c>
      <c r="I927" s="23"/>
      <c r="J927" s="45"/>
      <c r="K927" s="56"/>
      <c r="L927" s="28">
        <v>29.6</v>
      </c>
      <c r="M927" s="79"/>
      <c r="N927" s="20" t="s">
        <v>684</v>
      </c>
      <c r="O927" s="45" t="s">
        <v>1812</v>
      </c>
      <c r="P927" s="48" t="s">
        <v>2422</v>
      </c>
    </row>
    <row r="928" spans="1:16" s="3" customFormat="1" ht="42.75" customHeight="1">
      <c r="A928" s="20">
        <v>304</v>
      </c>
      <c r="B928" s="20" t="s">
        <v>3370</v>
      </c>
      <c r="C928" s="45" t="s">
        <v>740</v>
      </c>
      <c r="D928" s="21" t="s">
        <v>3371</v>
      </c>
      <c r="E928" s="58" t="s">
        <v>3124</v>
      </c>
      <c r="F928" s="22" t="s">
        <v>3372</v>
      </c>
      <c r="G928" s="23">
        <v>9</v>
      </c>
      <c r="H928" s="23">
        <f t="shared" si="42"/>
        <v>9</v>
      </c>
      <c r="I928" s="23"/>
      <c r="J928" s="45"/>
      <c r="K928" s="28">
        <v>9</v>
      </c>
      <c r="L928" s="45"/>
      <c r="M928" s="79"/>
      <c r="N928" s="20" t="s">
        <v>684</v>
      </c>
      <c r="O928" s="45" t="s">
        <v>1812</v>
      </c>
      <c r="P928" s="48" t="s">
        <v>2422</v>
      </c>
    </row>
    <row r="929" spans="1:16" s="3" customFormat="1" ht="42.75" customHeight="1">
      <c r="A929" s="20">
        <v>305</v>
      </c>
      <c r="B929" s="20" t="s">
        <v>3373</v>
      </c>
      <c r="C929" s="45" t="s">
        <v>748</v>
      </c>
      <c r="D929" s="21" t="s">
        <v>3374</v>
      </c>
      <c r="E929" s="58" t="s">
        <v>3124</v>
      </c>
      <c r="F929" s="61" t="s">
        <v>3375</v>
      </c>
      <c r="G929" s="23">
        <v>5</v>
      </c>
      <c r="H929" s="23">
        <f t="shared" si="42"/>
        <v>5</v>
      </c>
      <c r="I929" s="23"/>
      <c r="J929" s="45"/>
      <c r="K929" s="28">
        <v>5</v>
      </c>
      <c r="L929" s="45"/>
      <c r="M929" s="79"/>
      <c r="N929" s="20" t="s">
        <v>684</v>
      </c>
      <c r="O929" s="45" t="s">
        <v>1812</v>
      </c>
      <c r="P929" s="48" t="s">
        <v>2422</v>
      </c>
    </row>
    <row r="930" spans="1:16" s="3" customFormat="1" ht="42.75" customHeight="1">
      <c r="A930" s="20">
        <v>306</v>
      </c>
      <c r="B930" s="97" t="s">
        <v>3376</v>
      </c>
      <c r="C930" s="45" t="s">
        <v>782</v>
      </c>
      <c r="D930" s="116" t="s">
        <v>3377</v>
      </c>
      <c r="E930" s="58" t="s">
        <v>3124</v>
      </c>
      <c r="F930" s="61" t="s">
        <v>3378</v>
      </c>
      <c r="G930" s="113">
        <v>22</v>
      </c>
      <c r="H930" s="23">
        <f t="shared" si="42"/>
        <v>22</v>
      </c>
      <c r="I930" s="113"/>
      <c r="J930" s="45"/>
      <c r="K930" s="115">
        <v>22</v>
      </c>
      <c r="L930" s="45"/>
      <c r="M930" s="79"/>
      <c r="N930" s="97" t="s">
        <v>762</v>
      </c>
      <c r="O930" s="45" t="s">
        <v>1812</v>
      </c>
      <c r="P930" s="48" t="s">
        <v>2422</v>
      </c>
    </row>
    <row r="931" spans="1:16" s="3" customFormat="1" ht="42.75" customHeight="1">
      <c r="A931" s="20">
        <v>307</v>
      </c>
      <c r="B931" s="97" t="s">
        <v>3379</v>
      </c>
      <c r="C931" s="45" t="s">
        <v>782</v>
      </c>
      <c r="D931" s="116" t="s">
        <v>3380</v>
      </c>
      <c r="E931" s="58" t="s">
        <v>3124</v>
      </c>
      <c r="F931" s="61" t="s">
        <v>3381</v>
      </c>
      <c r="G931" s="113">
        <v>24.1</v>
      </c>
      <c r="H931" s="23">
        <f t="shared" si="42"/>
        <v>24.1</v>
      </c>
      <c r="I931" s="113"/>
      <c r="J931" s="45"/>
      <c r="K931" s="115">
        <v>24.1</v>
      </c>
      <c r="L931" s="45"/>
      <c r="M931" s="79"/>
      <c r="N931" s="97" t="s">
        <v>762</v>
      </c>
      <c r="O931" s="45" t="s">
        <v>1812</v>
      </c>
      <c r="P931" s="48" t="s">
        <v>2422</v>
      </c>
    </row>
    <row r="932" spans="1:16" s="3" customFormat="1" ht="42.75" customHeight="1">
      <c r="A932" s="20">
        <v>308</v>
      </c>
      <c r="B932" s="20" t="s">
        <v>3382</v>
      </c>
      <c r="C932" s="45" t="s">
        <v>786</v>
      </c>
      <c r="D932" s="21" t="s">
        <v>3383</v>
      </c>
      <c r="E932" s="58" t="s">
        <v>3124</v>
      </c>
      <c r="F932" s="22" t="s">
        <v>3384</v>
      </c>
      <c r="G932" s="23">
        <v>13.8</v>
      </c>
      <c r="H932" s="23">
        <f t="shared" si="42"/>
        <v>13.8</v>
      </c>
      <c r="I932" s="23"/>
      <c r="J932" s="45"/>
      <c r="K932" s="28">
        <v>13.8</v>
      </c>
      <c r="L932" s="45"/>
      <c r="M932" s="79"/>
      <c r="N932" s="20" t="s">
        <v>762</v>
      </c>
      <c r="O932" s="45" t="s">
        <v>1812</v>
      </c>
      <c r="P932" s="48" t="s">
        <v>2422</v>
      </c>
    </row>
    <row r="933" spans="1:16" s="3" customFormat="1" ht="42.75" customHeight="1">
      <c r="A933" s="20">
        <v>309</v>
      </c>
      <c r="B933" s="20" t="s">
        <v>3385</v>
      </c>
      <c r="C933" s="45" t="s">
        <v>790</v>
      </c>
      <c r="D933" s="21" t="s">
        <v>3386</v>
      </c>
      <c r="E933" s="58" t="s">
        <v>3124</v>
      </c>
      <c r="F933" s="22" t="s">
        <v>3387</v>
      </c>
      <c r="G933" s="23">
        <v>2</v>
      </c>
      <c r="H933" s="23">
        <f t="shared" si="42"/>
        <v>2</v>
      </c>
      <c r="I933" s="23">
        <v>2</v>
      </c>
      <c r="J933" s="45"/>
      <c r="K933" s="23"/>
      <c r="L933" s="45"/>
      <c r="M933" s="79"/>
      <c r="N933" s="20" t="s">
        <v>762</v>
      </c>
      <c r="O933" s="45" t="s">
        <v>1812</v>
      </c>
      <c r="P933" s="48" t="s">
        <v>2422</v>
      </c>
    </row>
    <row r="934" spans="1:16" s="3" customFormat="1" ht="42.75" customHeight="1">
      <c r="A934" s="20">
        <v>310</v>
      </c>
      <c r="B934" s="20" t="s">
        <v>3388</v>
      </c>
      <c r="C934" s="45" t="s">
        <v>794</v>
      </c>
      <c r="D934" s="21" t="s">
        <v>3389</v>
      </c>
      <c r="E934" s="58" t="s">
        <v>3124</v>
      </c>
      <c r="F934" s="22" t="s">
        <v>3390</v>
      </c>
      <c r="G934" s="23">
        <v>3.2</v>
      </c>
      <c r="H934" s="23">
        <f t="shared" si="42"/>
        <v>3.2</v>
      </c>
      <c r="I934" s="23">
        <f>H934</f>
        <v>3.2</v>
      </c>
      <c r="J934" s="45"/>
      <c r="K934" s="45"/>
      <c r="L934" s="45"/>
      <c r="M934" s="79"/>
      <c r="N934" s="20" t="s">
        <v>762</v>
      </c>
      <c r="O934" s="45" t="s">
        <v>1812</v>
      </c>
      <c r="P934" s="48" t="s">
        <v>2422</v>
      </c>
    </row>
    <row r="935" spans="1:16" s="3" customFormat="1" ht="42.75" customHeight="1">
      <c r="A935" s="20">
        <v>311</v>
      </c>
      <c r="B935" s="20" t="s">
        <v>3391</v>
      </c>
      <c r="C935" s="45" t="s">
        <v>806</v>
      </c>
      <c r="D935" s="21" t="s">
        <v>3392</v>
      </c>
      <c r="E935" s="58" t="s">
        <v>3124</v>
      </c>
      <c r="F935" s="22" t="s">
        <v>3393</v>
      </c>
      <c r="G935" s="23">
        <v>34.6</v>
      </c>
      <c r="H935" s="23">
        <f t="shared" si="42"/>
        <v>34.6</v>
      </c>
      <c r="I935" s="23"/>
      <c r="J935" s="45"/>
      <c r="K935" s="56"/>
      <c r="L935" s="28">
        <v>34.6</v>
      </c>
      <c r="M935" s="79"/>
      <c r="N935" s="20" t="s">
        <v>762</v>
      </c>
      <c r="O935" s="45" t="s">
        <v>1812</v>
      </c>
      <c r="P935" s="48" t="s">
        <v>2422</v>
      </c>
    </row>
    <row r="936" spans="1:16" s="3" customFormat="1" ht="42.75" customHeight="1">
      <c r="A936" s="20">
        <v>312</v>
      </c>
      <c r="B936" s="20" t="s">
        <v>3394</v>
      </c>
      <c r="C936" s="45" t="s">
        <v>814</v>
      </c>
      <c r="D936" s="21" t="s">
        <v>3395</v>
      </c>
      <c r="E936" s="58" t="s">
        <v>3124</v>
      </c>
      <c r="F936" s="61" t="s">
        <v>3396</v>
      </c>
      <c r="G936" s="23">
        <v>4.8</v>
      </c>
      <c r="H936" s="23">
        <f t="shared" si="42"/>
        <v>4.8</v>
      </c>
      <c r="I936" s="23"/>
      <c r="J936" s="45"/>
      <c r="K936" s="28">
        <v>4.8</v>
      </c>
      <c r="L936" s="45"/>
      <c r="M936" s="79"/>
      <c r="N936" s="20" t="s">
        <v>762</v>
      </c>
      <c r="O936" s="45" t="s">
        <v>1812</v>
      </c>
      <c r="P936" s="48" t="s">
        <v>2422</v>
      </c>
    </row>
    <row r="937" spans="1:16" s="3" customFormat="1" ht="42.75" customHeight="1">
      <c r="A937" s="20">
        <v>313</v>
      </c>
      <c r="B937" s="97" t="s">
        <v>3397</v>
      </c>
      <c r="C937" s="45" t="s">
        <v>826</v>
      </c>
      <c r="D937" s="116" t="s">
        <v>3398</v>
      </c>
      <c r="E937" s="58" t="s">
        <v>3124</v>
      </c>
      <c r="F937" s="61" t="s">
        <v>3399</v>
      </c>
      <c r="G937" s="113">
        <v>28.9</v>
      </c>
      <c r="H937" s="23">
        <f t="shared" si="42"/>
        <v>28.9</v>
      </c>
      <c r="I937" s="113"/>
      <c r="J937" s="45"/>
      <c r="K937" s="115">
        <v>28.9</v>
      </c>
      <c r="L937" s="45"/>
      <c r="M937" s="79"/>
      <c r="N937" s="97" t="s">
        <v>762</v>
      </c>
      <c r="O937" s="45" t="s">
        <v>1812</v>
      </c>
      <c r="P937" s="48" t="s">
        <v>2422</v>
      </c>
    </row>
    <row r="938" spans="1:16" s="3" customFormat="1" ht="42.75" customHeight="1">
      <c r="A938" s="20">
        <v>314</v>
      </c>
      <c r="B938" s="20" t="s">
        <v>3400</v>
      </c>
      <c r="C938" s="45" t="s">
        <v>842</v>
      </c>
      <c r="D938" s="21" t="s">
        <v>3401</v>
      </c>
      <c r="E938" s="58" t="s">
        <v>3124</v>
      </c>
      <c r="F938" s="61" t="s">
        <v>3402</v>
      </c>
      <c r="G938" s="23">
        <v>4.6</v>
      </c>
      <c r="H938" s="23">
        <f t="shared" si="42"/>
        <v>4.6</v>
      </c>
      <c r="I938" s="23">
        <v>4.6</v>
      </c>
      <c r="J938" s="45"/>
      <c r="K938" s="45"/>
      <c r="L938" s="45"/>
      <c r="M938" s="79"/>
      <c r="N938" s="20" t="s">
        <v>830</v>
      </c>
      <c r="O938" s="45" t="s">
        <v>1812</v>
      </c>
      <c r="P938" s="48" t="s">
        <v>2422</v>
      </c>
    </row>
    <row r="939" spans="1:16" s="3" customFormat="1" ht="42.75" customHeight="1">
      <c r="A939" s="20">
        <v>315</v>
      </c>
      <c r="B939" s="20" t="s">
        <v>3403</v>
      </c>
      <c r="C939" s="45" t="s">
        <v>846</v>
      </c>
      <c r="D939" s="21" t="s">
        <v>3404</v>
      </c>
      <c r="E939" s="58" t="s">
        <v>3124</v>
      </c>
      <c r="F939" s="61" t="s">
        <v>3405</v>
      </c>
      <c r="G939" s="23">
        <v>26.8</v>
      </c>
      <c r="H939" s="23">
        <f t="shared" si="42"/>
        <v>26.8</v>
      </c>
      <c r="I939" s="23">
        <v>26.8</v>
      </c>
      <c r="J939" s="45"/>
      <c r="K939" s="45"/>
      <c r="L939" s="45"/>
      <c r="M939" s="79"/>
      <c r="N939" s="20" t="s">
        <v>830</v>
      </c>
      <c r="O939" s="45" t="s">
        <v>1812</v>
      </c>
      <c r="P939" s="48" t="s">
        <v>2422</v>
      </c>
    </row>
    <row r="940" spans="1:16" s="3" customFormat="1" ht="42.75" customHeight="1">
      <c r="A940" s="20">
        <v>316</v>
      </c>
      <c r="B940" s="20" t="s">
        <v>3406</v>
      </c>
      <c r="C940" s="45" t="s">
        <v>854</v>
      </c>
      <c r="D940" s="21" t="s">
        <v>3407</v>
      </c>
      <c r="E940" s="58" t="s">
        <v>3124</v>
      </c>
      <c r="F940" s="61" t="s">
        <v>3408</v>
      </c>
      <c r="G940" s="23">
        <v>5</v>
      </c>
      <c r="H940" s="23">
        <f t="shared" si="42"/>
        <v>5</v>
      </c>
      <c r="I940" s="23">
        <v>5</v>
      </c>
      <c r="J940" s="45"/>
      <c r="K940" s="45"/>
      <c r="L940" s="45"/>
      <c r="M940" s="79"/>
      <c r="N940" s="20" t="s">
        <v>830</v>
      </c>
      <c r="O940" s="45" t="s">
        <v>1812</v>
      </c>
      <c r="P940" s="48" t="s">
        <v>2422</v>
      </c>
    </row>
    <row r="941" spans="1:16" s="3" customFormat="1" ht="42.75" customHeight="1">
      <c r="A941" s="20">
        <v>317</v>
      </c>
      <c r="B941" s="20" t="s">
        <v>3409</v>
      </c>
      <c r="C941" s="45" t="s">
        <v>866</v>
      </c>
      <c r="D941" s="21" t="s">
        <v>3410</v>
      </c>
      <c r="E941" s="58" t="s">
        <v>3124</v>
      </c>
      <c r="F941" s="61" t="s">
        <v>3411</v>
      </c>
      <c r="G941" s="23">
        <v>21.5</v>
      </c>
      <c r="H941" s="23">
        <f t="shared" si="42"/>
        <v>21.5</v>
      </c>
      <c r="I941" s="23">
        <v>21.5</v>
      </c>
      <c r="J941" s="45"/>
      <c r="K941" s="45"/>
      <c r="L941" s="45"/>
      <c r="M941" s="79"/>
      <c r="N941" s="20" t="s">
        <v>830</v>
      </c>
      <c r="O941" s="45" t="s">
        <v>1812</v>
      </c>
      <c r="P941" s="48" t="s">
        <v>2422</v>
      </c>
    </row>
    <row r="942" spans="1:16" s="3" customFormat="1" ht="42.75" customHeight="1">
      <c r="A942" s="20">
        <v>318</v>
      </c>
      <c r="B942" s="20" t="s">
        <v>3412</v>
      </c>
      <c r="C942" s="45" t="s">
        <v>902</v>
      </c>
      <c r="D942" s="21" t="s">
        <v>3413</v>
      </c>
      <c r="E942" s="58" t="s">
        <v>3124</v>
      </c>
      <c r="F942" s="61" t="s">
        <v>3414</v>
      </c>
      <c r="G942" s="23">
        <v>16.9</v>
      </c>
      <c r="H942" s="23">
        <f t="shared" si="42"/>
        <v>16.9</v>
      </c>
      <c r="I942" s="23">
        <v>16.9</v>
      </c>
      <c r="J942" s="45"/>
      <c r="K942" s="45"/>
      <c r="L942" s="45"/>
      <c r="M942" s="79"/>
      <c r="N942" s="20" t="s">
        <v>870</v>
      </c>
      <c r="O942" s="45" t="s">
        <v>1812</v>
      </c>
      <c r="P942" s="48" t="s">
        <v>2422</v>
      </c>
    </row>
    <row r="943" spans="1:16" s="3" customFormat="1" ht="42.75" customHeight="1">
      <c r="A943" s="20">
        <v>319</v>
      </c>
      <c r="B943" s="20" t="s">
        <v>3415</v>
      </c>
      <c r="C943" s="45" t="s">
        <v>914</v>
      </c>
      <c r="D943" s="21" t="s">
        <v>3416</v>
      </c>
      <c r="E943" s="58" t="s">
        <v>3124</v>
      </c>
      <c r="F943" s="61" t="s">
        <v>3417</v>
      </c>
      <c r="G943" s="23">
        <v>28.2</v>
      </c>
      <c r="H943" s="23">
        <f t="shared" si="42"/>
        <v>28.2</v>
      </c>
      <c r="I943" s="23">
        <v>28.2</v>
      </c>
      <c r="J943" s="45"/>
      <c r="K943" s="45"/>
      <c r="L943" s="45"/>
      <c r="M943" s="79"/>
      <c r="N943" s="20" t="s">
        <v>870</v>
      </c>
      <c r="O943" s="45" t="s">
        <v>1812</v>
      </c>
      <c r="P943" s="48" t="s">
        <v>2422</v>
      </c>
    </row>
    <row r="944" spans="1:16" s="3" customFormat="1" ht="42.75" customHeight="1">
      <c r="A944" s="20">
        <v>320</v>
      </c>
      <c r="B944" s="20" t="s">
        <v>3418</v>
      </c>
      <c r="C944" s="45" t="s">
        <v>930</v>
      </c>
      <c r="D944" s="21" t="s">
        <v>3419</v>
      </c>
      <c r="E944" s="58" t="s">
        <v>3124</v>
      </c>
      <c r="F944" s="61" t="s">
        <v>3420</v>
      </c>
      <c r="G944" s="23">
        <v>16.1</v>
      </c>
      <c r="H944" s="23">
        <f t="shared" si="42"/>
        <v>16.1</v>
      </c>
      <c r="I944" s="23">
        <v>16.1</v>
      </c>
      <c r="J944" s="45"/>
      <c r="K944" s="45"/>
      <c r="L944" s="45"/>
      <c r="M944" s="79"/>
      <c r="N944" s="20" t="s">
        <v>870</v>
      </c>
      <c r="O944" s="45" t="s">
        <v>1812</v>
      </c>
      <c r="P944" s="48" t="s">
        <v>2422</v>
      </c>
    </row>
    <row r="945" spans="1:16" s="3" customFormat="1" ht="42.75" customHeight="1">
      <c r="A945" s="20">
        <v>321</v>
      </c>
      <c r="B945" s="20" t="s">
        <v>3421</v>
      </c>
      <c r="C945" s="45" t="s">
        <v>934</v>
      </c>
      <c r="D945" s="21" t="s">
        <v>3422</v>
      </c>
      <c r="E945" s="58" t="s">
        <v>3124</v>
      </c>
      <c r="F945" s="61" t="s">
        <v>3423</v>
      </c>
      <c r="G945" s="23">
        <v>4.5</v>
      </c>
      <c r="H945" s="23">
        <f t="shared" si="42"/>
        <v>4.5</v>
      </c>
      <c r="I945" s="23">
        <v>4.5</v>
      </c>
      <c r="J945" s="45"/>
      <c r="K945" s="45"/>
      <c r="L945" s="45"/>
      <c r="M945" s="79"/>
      <c r="N945" s="20" t="s">
        <v>870</v>
      </c>
      <c r="O945" s="45" t="s">
        <v>1812</v>
      </c>
      <c r="P945" s="48" t="s">
        <v>2422</v>
      </c>
    </row>
    <row r="946" spans="1:16" s="3" customFormat="1" ht="42.75" customHeight="1">
      <c r="A946" s="20">
        <v>322</v>
      </c>
      <c r="B946" s="20" t="s">
        <v>3424</v>
      </c>
      <c r="C946" s="45" t="s">
        <v>938</v>
      </c>
      <c r="D946" s="21" t="s">
        <v>3425</v>
      </c>
      <c r="E946" s="58" t="s">
        <v>3124</v>
      </c>
      <c r="F946" s="61" t="s">
        <v>3426</v>
      </c>
      <c r="G946" s="23">
        <v>2.6</v>
      </c>
      <c r="H946" s="23">
        <f t="shared" si="42"/>
        <v>2.6</v>
      </c>
      <c r="I946" s="23">
        <v>2.6</v>
      </c>
      <c r="J946" s="45"/>
      <c r="K946" s="45"/>
      <c r="L946" s="45"/>
      <c r="M946" s="79"/>
      <c r="N946" s="20" t="s">
        <v>870</v>
      </c>
      <c r="O946" s="45" t="s">
        <v>1812</v>
      </c>
      <c r="P946" s="48" t="s">
        <v>2422</v>
      </c>
    </row>
    <row r="947" spans="1:16" s="3" customFormat="1" ht="42.75" customHeight="1">
      <c r="A947" s="20">
        <v>323</v>
      </c>
      <c r="B947" s="20" t="s">
        <v>3427</v>
      </c>
      <c r="C947" s="45" t="s">
        <v>958</v>
      </c>
      <c r="D947" s="21" t="s">
        <v>3428</v>
      </c>
      <c r="E947" s="58" t="s">
        <v>3124</v>
      </c>
      <c r="F947" s="61" t="s">
        <v>3429</v>
      </c>
      <c r="G947" s="23">
        <v>20.9</v>
      </c>
      <c r="H947" s="23">
        <f t="shared" si="42"/>
        <v>20.9</v>
      </c>
      <c r="I947" s="23">
        <v>20.9</v>
      </c>
      <c r="J947" s="45"/>
      <c r="K947" s="45"/>
      <c r="L947" s="45"/>
      <c r="M947" s="79"/>
      <c r="N947" s="20" t="s">
        <v>870</v>
      </c>
      <c r="O947" s="45" t="s">
        <v>1812</v>
      </c>
      <c r="P947" s="48" t="s">
        <v>2422</v>
      </c>
    </row>
    <row r="948" spans="1:16" s="3" customFormat="1" ht="42.75" customHeight="1">
      <c r="A948" s="20">
        <v>324</v>
      </c>
      <c r="B948" s="20" t="s">
        <v>3430</v>
      </c>
      <c r="C948" s="45" t="s">
        <v>3431</v>
      </c>
      <c r="D948" s="21" t="s">
        <v>3432</v>
      </c>
      <c r="E948" s="58" t="s">
        <v>3124</v>
      </c>
      <c r="F948" s="61" t="s">
        <v>3433</v>
      </c>
      <c r="G948" s="23">
        <v>3.3</v>
      </c>
      <c r="H948" s="23">
        <f t="shared" si="42"/>
        <v>3.3</v>
      </c>
      <c r="I948" s="23">
        <v>3.3</v>
      </c>
      <c r="J948" s="45"/>
      <c r="K948" s="45"/>
      <c r="L948" s="45"/>
      <c r="M948" s="79"/>
      <c r="N948" s="20" t="s">
        <v>870</v>
      </c>
      <c r="O948" s="45" t="s">
        <v>1812</v>
      </c>
      <c r="P948" s="48" t="s">
        <v>2422</v>
      </c>
    </row>
    <row r="949" spans="1:16" s="3" customFormat="1" ht="42.75" customHeight="1">
      <c r="A949" s="20">
        <v>325</v>
      </c>
      <c r="B949" s="20" t="s">
        <v>3434</v>
      </c>
      <c r="C949" s="45" t="s">
        <v>3435</v>
      </c>
      <c r="D949" s="21" t="s">
        <v>3436</v>
      </c>
      <c r="E949" s="58" t="s">
        <v>3124</v>
      </c>
      <c r="F949" s="61" t="s">
        <v>3437</v>
      </c>
      <c r="G949" s="23">
        <v>187.5</v>
      </c>
      <c r="H949" s="23">
        <f t="shared" si="42"/>
        <v>187.5</v>
      </c>
      <c r="I949" s="23">
        <v>187.5</v>
      </c>
      <c r="J949" s="45"/>
      <c r="K949" s="45"/>
      <c r="L949" s="45"/>
      <c r="M949" s="79"/>
      <c r="N949" s="20" t="s">
        <v>2196</v>
      </c>
      <c r="O949" s="45" t="s">
        <v>1812</v>
      </c>
      <c r="P949" s="48" t="s">
        <v>2422</v>
      </c>
    </row>
    <row r="950" spans="1:16" s="3" customFormat="1" ht="42.75" customHeight="1">
      <c r="A950" s="20">
        <v>326</v>
      </c>
      <c r="B950" s="20" t="s">
        <v>3438</v>
      </c>
      <c r="C950" s="45" t="s">
        <v>990</v>
      </c>
      <c r="D950" s="21" t="s">
        <v>3439</v>
      </c>
      <c r="E950" s="58" t="s">
        <v>3124</v>
      </c>
      <c r="F950" s="61" t="s">
        <v>3440</v>
      </c>
      <c r="G950" s="23">
        <v>120</v>
      </c>
      <c r="H950" s="23">
        <f t="shared" si="42"/>
        <v>120</v>
      </c>
      <c r="I950" s="30"/>
      <c r="J950" s="45"/>
      <c r="K950" s="45"/>
      <c r="L950" s="23">
        <v>120</v>
      </c>
      <c r="M950" s="79"/>
      <c r="N950" s="20" t="s">
        <v>2196</v>
      </c>
      <c r="O950" s="45" t="s">
        <v>1812</v>
      </c>
      <c r="P950" s="48" t="s">
        <v>2422</v>
      </c>
    </row>
    <row r="951" spans="1:16" s="3" customFormat="1" ht="42.75" customHeight="1">
      <c r="A951" s="20">
        <v>327</v>
      </c>
      <c r="B951" s="20" t="s">
        <v>3441</v>
      </c>
      <c r="C951" s="45" t="s">
        <v>994</v>
      </c>
      <c r="D951" s="21" t="s">
        <v>3442</v>
      </c>
      <c r="E951" s="58" t="s">
        <v>3124</v>
      </c>
      <c r="F951" s="61" t="s">
        <v>3443</v>
      </c>
      <c r="G951" s="23">
        <v>53</v>
      </c>
      <c r="H951" s="23">
        <f t="shared" si="42"/>
        <v>53</v>
      </c>
      <c r="I951" s="30"/>
      <c r="J951" s="45"/>
      <c r="K951" s="45"/>
      <c r="L951" s="23">
        <v>53</v>
      </c>
      <c r="M951" s="79"/>
      <c r="N951" s="20" t="s">
        <v>978</v>
      </c>
      <c r="O951" s="45" t="s">
        <v>1812</v>
      </c>
      <c r="P951" s="48" t="s">
        <v>2422</v>
      </c>
    </row>
    <row r="952" spans="1:16" s="3" customFormat="1" ht="42.75" customHeight="1">
      <c r="A952" s="20">
        <v>328</v>
      </c>
      <c r="B952" s="97" t="s">
        <v>3444</v>
      </c>
      <c r="C952" s="45" t="s">
        <v>1009</v>
      </c>
      <c r="D952" s="116" t="s">
        <v>3445</v>
      </c>
      <c r="E952" s="58" t="s">
        <v>3124</v>
      </c>
      <c r="F952" s="61" t="s">
        <v>3446</v>
      </c>
      <c r="G952" s="113">
        <v>45.3</v>
      </c>
      <c r="H952" s="23">
        <f t="shared" si="42"/>
        <v>45.3</v>
      </c>
      <c r="I952" s="30"/>
      <c r="J952" s="45"/>
      <c r="K952" s="45"/>
      <c r="L952" s="113">
        <v>45.3</v>
      </c>
      <c r="M952" s="79"/>
      <c r="N952" s="114" t="s">
        <v>2196</v>
      </c>
      <c r="O952" s="45" t="s">
        <v>1812</v>
      </c>
      <c r="P952" s="48" t="s">
        <v>2422</v>
      </c>
    </row>
    <row r="953" spans="1:16" s="3" customFormat="1" ht="42.75" customHeight="1">
      <c r="A953" s="20">
        <v>329</v>
      </c>
      <c r="B953" s="20" t="s">
        <v>3447</v>
      </c>
      <c r="C953" s="45" t="s">
        <v>1033</v>
      </c>
      <c r="D953" s="21" t="s">
        <v>3448</v>
      </c>
      <c r="E953" s="58" t="s">
        <v>3124</v>
      </c>
      <c r="F953" s="61" t="s">
        <v>3449</v>
      </c>
      <c r="G953" s="23">
        <v>3</v>
      </c>
      <c r="H953" s="23">
        <f t="shared" si="42"/>
        <v>3</v>
      </c>
      <c r="I953" s="23">
        <v>3</v>
      </c>
      <c r="J953" s="45"/>
      <c r="K953" s="45"/>
      <c r="L953" s="45"/>
      <c r="M953" s="79"/>
      <c r="N953" s="20" t="s">
        <v>1025</v>
      </c>
      <c r="O953" s="45" t="s">
        <v>1812</v>
      </c>
      <c r="P953" s="48" t="s">
        <v>2422</v>
      </c>
    </row>
    <row r="954" spans="1:16" s="3" customFormat="1" ht="42.75" customHeight="1">
      <c r="A954" s="20">
        <v>330</v>
      </c>
      <c r="B954" s="20" t="s">
        <v>3450</v>
      </c>
      <c r="C954" s="45" t="s">
        <v>1037</v>
      </c>
      <c r="D954" s="21" t="s">
        <v>3451</v>
      </c>
      <c r="E954" s="58" t="s">
        <v>3124</v>
      </c>
      <c r="F954" s="61" t="s">
        <v>3452</v>
      </c>
      <c r="G954" s="23">
        <v>6.6</v>
      </c>
      <c r="H954" s="23">
        <f t="shared" si="42"/>
        <v>6.6</v>
      </c>
      <c r="I954" s="23">
        <v>6.6</v>
      </c>
      <c r="J954" s="45"/>
      <c r="K954" s="45"/>
      <c r="L954" s="45"/>
      <c r="M954" s="79"/>
      <c r="N954" s="20" t="s">
        <v>1025</v>
      </c>
      <c r="O954" s="45" t="s">
        <v>1812</v>
      </c>
      <c r="P954" s="48" t="s">
        <v>2422</v>
      </c>
    </row>
    <row r="955" spans="1:16" s="3" customFormat="1" ht="42.75" customHeight="1">
      <c r="A955" s="20">
        <v>331</v>
      </c>
      <c r="B955" s="20" t="s">
        <v>3453</v>
      </c>
      <c r="C955" s="45" t="s">
        <v>1041</v>
      </c>
      <c r="D955" s="21" t="s">
        <v>3454</v>
      </c>
      <c r="E955" s="58" t="s">
        <v>3124</v>
      </c>
      <c r="F955" s="61" t="s">
        <v>3455</v>
      </c>
      <c r="G955" s="23">
        <v>6.9</v>
      </c>
      <c r="H955" s="23">
        <f t="shared" si="42"/>
        <v>6.9</v>
      </c>
      <c r="I955" s="23">
        <v>6.9</v>
      </c>
      <c r="J955" s="45"/>
      <c r="K955" s="45"/>
      <c r="L955" s="45"/>
      <c r="M955" s="79"/>
      <c r="N955" s="20" t="s">
        <v>1025</v>
      </c>
      <c r="O955" s="45" t="s">
        <v>1812</v>
      </c>
      <c r="P955" s="48" t="s">
        <v>2422</v>
      </c>
    </row>
    <row r="956" spans="1:16" s="3" customFormat="1" ht="42.75" customHeight="1">
      <c r="A956" s="20">
        <v>332</v>
      </c>
      <c r="B956" s="20" t="s">
        <v>3456</v>
      </c>
      <c r="C956" s="45" t="s">
        <v>1045</v>
      </c>
      <c r="D956" s="21" t="s">
        <v>3457</v>
      </c>
      <c r="E956" s="58" t="s">
        <v>3124</v>
      </c>
      <c r="F956" s="61" t="s">
        <v>3458</v>
      </c>
      <c r="G956" s="23">
        <v>2.6</v>
      </c>
      <c r="H956" s="23">
        <f t="shared" si="42"/>
        <v>2.6</v>
      </c>
      <c r="I956" s="23">
        <v>2.6</v>
      </c>
      <c r="J956" s="45"/>
      <c r="K956" s="45"/>
      <c r="L956" s="45"/>
      <c r="M956" s="79"/>
      <c r="N956" s="20" t="s">
        <v>1025</v>
      </c>
      <c r="O956" s="45" t="s">
        <v>1812</v>
      </c>
      <c r="P956" s="48" t="s">
        <v>2422</v>
      </c>
    </row>
    <row r="957" spans="1:16" s="3" customFormat="1" ht="42.75" customHeight="1">
      <c r="A957" s="20">
        <v>333</v>
      </c>
      <c r="B957" s="20" t="s">
        <v>3459</v>
      </c>
      <c r="C957" s="45" t="s">
        <v>1053</v>
      </c>
      <c r="D957" s="21" t="s">
        <v>3460</v>
      </c>
      <c r="E957" s="58" t="s">
        <v>3124</v>
      </c>
      <c r="F957" s="61" t="s">
        <v>3461</v>
      </c>
      <c r="G957" s="23">
        <v>3.8</v>
      </c>
      <c r="H957" s="23">
        <f t="shared" si="42"/>
        <v>3.8</v>
      </c>
      <c r="I957" s="23">
        <v>3.8</v>
      </c>
      <c r="J957" s="45"/>
      <c r="K957" s="45"/>
      <c r="L957" s="45"/>
      <c r="M957" s="79"/>
      <c r="N957" s="20" t="s">
        <v>1025</v>
      </c>
      <c r="O957" s="45" t="s">
        <v>1812</v>
      </c>
      <c r="P957" s="48" t="s">
        <v>2422</v>
      </c>
    </row>
    <row r="958" spans="1:16" s="3" customFormat="1" ht="42.75" customHeight="1">
      <c r="A958" s="20">
        <v>334</v>
      </c>
      <c r="B958" s="20" t="s">
        <v>3462</v>
      </c>
      <c r="C958" s="45" t="s">
        <v>1057</v>
      </c>
      <c r="D958" s="21" t="s">
        <v>3463</v>
      </c>
      <c r="E958" s="58" t="s">
        <v>3124</v>
      </c>
      <c r="F958" s="61" t="s">
        <v>3464</v>
      </c>
      <c r="G958" s="23">
        <v>2</v>
      </c>
      <c r="H958" s="23">
        <f t="shared" si="42"/>
        <v>2</v>
      </c>
      <c r="I958" s="23">
        <v>2</v>
      </c>
      <c r="J958" s="45"/>
      <c r="K958" s="45"/>
      <c r="L958" s="45"/>
      <c r="M958" s="79"/>
      <c r="N958" s="20" t="s">
        <v>1025</v>
      </c>
      <c r="O958" s="45" t="s">
        <v>1812</v>
      </c>
      <c r="P958" s="48" t="s">
        <v>2422</v>
      </c>
    </row>
    <row r="959" spans="1:16" s="3" customFormat="1" ht="42.75" customHeight="1">
      <c r="A959" s="20">
        <v>335</v>
      </c>
      <c r="B959" s="97" t="s">
        <v>3465</v>
      </c>
      <c r="C959" s="45" t="s">
        <v>1061</v>
      </c>
      <c r="D959" s="116" t="s">
        <v>3466</v>
      </c>
      <c r="E959" s="58" t="s">
        <v>3124</v>
      </c>
      <c r="F959" s="61" t="s">
        <v>3467</v>
      </c>
      <c r="G959" s="113">
        <v>20.5</v>
      </c>
      <c r="H959" s="23">
        <f t="shared" si="42"/>
        <v>20.5</v>
      </c>
      <c r="I959" s="113">
        <v>20.5</v>
      </c>
      <c r="J959" s="45"/>
      <c r="K959" s="45"/>
      <c r="L959" s="45"/>
      <c r="M959" s="79"/>
      <c r="N959" s="97" t="s">
        <v>1025</v>
      </c>
      <c r="O959" s="45" t="s">
        <v>1812</v>
      </c>
      <c r="P959" s="48" t="s">
        <v>2422</v>
      </c>
    </row>
    <row r="960" spans="1:16" s="3" customFormat="1" ht="42.75" customHeight="1">
      <c r="A960" s="20">
        <v>336</v>
      </c>
      <c r="B960" s="20" t="s">
        <v>3468</v>
      </c>
      <c r="C960" s="45" t="s">
        <v>1065</v>
      </c>
      <c r="D960" s="21" t="s">
        <v>3469</v>
      </c>
      <c r="E960" s="58" t="s">
        <v>3124</v>
      </c>
      <c r="F960" s="61" t="s">
        <v>3470</v>
      </c>
      <c r="G960" s="23">
        <v>3</v>
      </c>
      <c r="H960" s="23">
        <f t="shared" si="42"/>
        <v>3</v>
      </c>
      <c r="I960" s="23">
        <v>3</v>
      </c>
      <c r="J960" s="45"/>
      <c r="K960" s="45"/>
      <c r="L960" s="45"/>
      <c r="M960" s="79"/>
      <c r="N960" s="20" t="s">
        <v>1025</v>
      </c>
      <c r="O960" s="45" t="s">
        <v>1812</v>
      </c>
      <c r="P960" s="48" t="s">
        <v>2422</v>
      </c>
    </row>
    <row r="961" spans="1:16" s="3" customFormat="1" ht="42.75" customHeight="1">
      <c r="A961" s="20">
        <v>337</v>
      </c>
      <c r="B961" s="20" t="s">
        <v>3471</v>
      </c>
      <c r="C961" s="45" t="s">
        <v>1073</v>
      </c>
      <c r="D961" s="21" t="s">
        <v>3472</v>
      </c>
      <c r="E961" s="58" t="s">
        <v>3124</v>
      </c>
      <c r="F961" s="61" t="s">
        <v>3473</v>
      </c>
      <c r="G961" s="23">
        <v>5.5</v>
      </c>
      <c r="H961" s="23">
        <f t="shared" si="42"/>
        <v>5.5</v>
      </c>
      <c r="I961" s="23">
        <v>5.5</v>
      </c>
      <c r="J961" s="45"/>
      <c r="K961" s="45"/>
      <c r="L961" s="45"/>
      <c r="M961" s="79"/>
      <c r="N961" s="20" t="s">
        <v>1025</v>
      </c>
      <c r="O961" s="45" t="s">
        <v>1812</v>
      </c>
      <c r="P961" s="48" t="s">
        <v>2422</v>
      </c>
    </row>
    <row r="962" spans="1:16" s="3" customFormat="1" ht="42.75" customHeight="1">
      <c r="A962" s="20">
        <v>338</v>
      </c>
      <c r="B962" s="20" t="s">
        <v>3474</v>
      </c>
      <c r="C962" s="45" t="s">
        <v>1081</v>
      </c>
      <c r="D962" s="21" t="s">
        <v>3475</v>
      </c>
      <c r="E962" s="58" t="s">
        <v>3124</v>
      </c>
      <c r="F962" s="61" t="s">
        <v>3476</v>
      </c>
      <c r="G962" s="23">
        <v>5</v>
      </c>
      <c r="H962" s="23">
        <f t="shared" si="42"/>
        <v>5</v>
      </c>
      <c r="I962" s="23">
        <v>5</v>
      </c>
      <c r="J962" s="45"/>
      <c r="K962" s="45"/>
      <c r="L962" s="45"/>
      <c r="M962" s="79"/>
      <c r="N962" s="20" t="s">
        <v>1025</v>
      </c>
      <c r="O962" s="45" t="s">
        <v>1812</v>
      </c>
      <c r="P962" s="48" t="s">
        <v>2422</v>
      </c>
    </row>
    <row r="963" spans="1:16" s="3" customFormat="1" ht="42.75" customHeight="1">
      <c r="A963" s="20">
        <v>339</v>
      </c>
      <c r="B963" s="20" t="s">
        <v>3477</v>
      </c>
      <c r="C963" s="45" t="s">
        <v>1085</v>
      </c>
      <c r="D963" s="21" t="s">
        <v>3478</v>
      </c>
      <c r="E963" s="58" t="s">
        <v>3124</v>
      </c>
      <c r="F963" s="61" t="s">
        <v>3479</v>
      </c>
      <c r="G963" s="23">
        <v>20</v>
      </c>
      <c r="H963" s="23">
        <f t="shared" si="42"/>
        <v>20</v>
      </c>
      <c r="I963" s="23">
        <v>20</v>
      </c>
      <c r="J963" s="45"/>
      <c r="K963" s="45"/>
      <c r="L963" s="45"/>
      <c r="M963" s="79"/>
      <c r="N963" s="20" t="s">
        <v>1025</v>
      </c>
      <c r="O963" s="45" t="s">
        <v>1812</v>
      </c>
      <c r="P963" s="48" t="s">
        <v>2422</v>
      </c>
    </row>
    <row r="964" spans="1:16" s="3" customFormat="1" ht="42.75" customHeight="1">
      <c r="A964" s="20">
        <v>340</v>
      </c>
      <c r="B964" s="20" t="s">
        <v>3480</v>
      </c>
      <c r="C964" s="45" t="s">
        <v>3481</v>
      </c>
      <c r="D964" s="21" t="s">
        <v>3482</v>
      </c>
      <c r="E964" s="58" t="s">
        <v>3124</v>
      </c>
      <c r="F964" s="61" t="s">
        <v>3483</v>
      </c>
      <c r="G964" s="23">
        <v>29.9</v>
      </c>
      <c r="H964" s="23">
        <f t="shared" si="42"/>
        <v>29.9</v>
      </c>
      <c r="I964" s="56"/>
      <c r="J964" s="45"/>
      <c r="K964" s="45"/>
      <c r="L964" s="23">
        <v>29.9</v>
      </c>
      <c r="M964" s="79"/>
      <c r="N964" s="20" t="s">
        <v>1025</v>
      </c>
      <c r="O964" s="45" t="s">
        <v>1812</v>
      </c>
      <c r="P964" s="48" t="s">
        <v>2422</v>
      </c>
    </row>
    <row r="965" spans="1:16" s="3" customFormat="1" ht="42.75" customHeight="1">
      <c r="A965" s="20">
        <v>341</v>
      </c>
      <c r="B965" s="97" t="s">
        <v>3484</v>
      </c>
      <c r="C965" s="45" t="s">
        <v>1089</v>
      </c>
      <c r="D965" s="116" t="s">
        <v>3485</v>
      </c>
      <c r="E965" s="58" t="s">
        <v>3124</v>
      </c>
      <c r="F965" s="61" t="s">
        <v>3486</v>
      </c>
      <c r="G965" s="113">
        <v>24.1</v>
      </c>
      <c r="H965" s="23">
        <f t="shared" si="42"/>
        <v>24.1</v>
      </c>
      <c r="I965" s="113">
        <v>24.1</v>
      </c>
      <c r="J965" s="45"/>
      <c r="K965" s="45"/>
      <c r="L965" s="45"/>
      <c r="M965" s="79"/>
      <c r="N965" s="97" t="s">
        <v>1025</v>
      </c>
      <c r="O965" s="45" t="s">
        <v>1812</v>
      </c>
      <c r="P965" s="48" t="s">
        <v>2422</v>
      </c>
    </row>
    <row r="966" spans="1:16" s="3" customFormat="1" ht="42.75" customHeight="1">
      <c r="A966" s="20">
        <v>342</v>
      </c>
      <c r="B966" s="20" t="s">
        <v>3487</v>
      </c>
      <c r="C966" s="45" t="s">
        <v>1105</v>
      </c>
      <c r="D966" s="21" t="s">
        <v>3488</v>
      </c>
      <c r="E966" s="58" t="s">
        <v>3124</v>
      </c>
      <c r="F966" s="61" t="s">
        <v>3489</v>
      </c>
      <c r="G966" s="23">
        <v>4.2</v>
      </c>
      <c r="H966" s="23">
        <f t="shared" si="42"/>
        <v>4.2</v>
      </c>
      <c r="I966" s="23"/>
      <c r="J966" s="45"/>
      <c r="K966" s="28">
        <v>4.2</v>
      </c>
      <c r="L966" s="45"/>
      <c r="M966" s="79"/>
      <c r="N966" s="20" t="s">
        <v>1093</v>
      </c>
      <c r="O966" s="45" t="s">
        <v>1812</v>
      </c>
      <c r="P966" s="48" t="s">
        <v>2422</v>
      </c>
    </row>
    <row r="967" spans="1:16" s="3" customFormat="1" ht="42.75" customHeight="1">
      <c r="A967" s="20">
        <v>343</v>
      </c>
      <c r="B967" s="20" t="s">
        <v>3490</v>
      </c>
      <c r="C967" s="45" t="s">
        <v>1113</v>
      </c>
      <c r="D967" s="21" t="s">
        <v>3491</v>
      </c>
      <c r="E967" s="58" t="s">
        <v>3124</v>
      </c>
      <c r="F967" s="61" t="s">
        <v>3492</v>
      </c>
      <c r="G967" s="23">
        <v>6.2</v>
      </c>
      <c r="H967" s="23">
        <f t="shared" si="42"/>
        <v>6.2</v>
      </c>
      <c r="I967" s="23">
        <v>6.2</v>
      </c>
      <c r="J967" s="45"/>
      <c r="K967" s="45"/>
      <c r="L967" s="45"/>
      <c r="M967" s="79"/>
      <c r="N967" s="20" t="s">
        <v>1093</v>
      </c>
      <c r="O967" s="45" t="s">
        <v>1812</v>
      </c>
      <c r="P967" s="48" t="s">
        <v>2422</v>
      </c>
    </row>
    <row r="968" spans="1:16" s="3" customFormat="1" ht="42.75" customHeight="1">
      <c r="A968" s="20">
        <v>344</v>
      </c>
      <c r="B968" s="20" t="s">
        <v>3493</v>
      </c>
      <c r="C968" s="45" t="s">
        <v>1117</v>
      </c>
      <c r="D968" s="21" t="s">
        <v>3494</v>
      </c>
      <c r="E968" s="58" t="s">
        <v>3124</v>
      </c>
      <c r="F968" s="61" t="s">
        <v>3495</v>
      </c>
      <c r="G968" s="23">
        <v>129.8</v>
      </c>
      <c r="H968" s="23">
        <f t="shared" si="42"/>
        <v>129.8</v>
      </c>
      <c r="I968" s="23">
        <v>129.8</v>
      </c>
      <c r="J968" s="45"/>
      <c r="K968" s="45"/>
      <c r="L968" s="45"/>
      <c r="M968" s="79"/>
      <c r="N968" s="20" t="s">
        <v>2196</v>
      </c>
      <c r="O968" s="45" t="s">
        <v>1812</v>
      </c>
      <c r="P968" s="48" t="s">
        <v>2422</v>
      </c>
    </row>
    <row r="969" spans="1:16" s="3" customFormat="1" ht="42.75" customHeight="1">
      <c r="A969" s="20">
        <v>345</v>
      </c>
      <c r="B969" s="20" t="s">
        <v>3496</v>
      </c>
      <c r="C969" s="45" t="s">
        <v>1121</v>
      </c>
      <c r="D969" s="21" t="s">
        <v>3497</v>
      </c>
      <c r="E969" s="58" t="s">
        <v>3124</v>
      </c>
      <c r="F969" s="61" t="s">
        <v>3498</v>
      </c>
      <c r="G969" s="23">
        <v>24.7</v>
      </c>
      <c r="H969" s="23">
        <f t="shared" si="42"/>
        <v>24.7</v>
      </c>
      <c r="I969" s="23">
        <v>24.7</v>
      </c>
      <c r="J969" s="45"/>
      <c r="K969" s="45"/>
      <c r="L969" s="45"/>
      <c r="M969" s="79"/>
      <c r="N969" s="20" t="s">
        <v>1093</v>
      </c>
      <c r="O969" s="45" t="s">
        <v>1812</v>
      </c>
      <c r="P969" s="48" t="s">
        <v>2422</v>
      </c>
    </row>
    <row r="970" spans="1:16" s="3" customFormat="1" ht="42.75" customHeight="1">
      <c r="A970" s="20">
        <v>346</v>
      </c>
      <c r="B970" s="20" t="s">
        <v>3499</v>
      </c>
      <c r="C970" s="45" t="s">
        <v>1125</v>
      </c>
      <c r="D970" s="21" t="s">
        <v>3500</v>
      </c>
      <c r="E970" s="58" t="s">
        <v>3124</v>
      </c>
      <c r="F970" s="61" t="s">
        <v>3501</v>
      </c>
      <c r="G970" s="23">
        <v>29.8</v>
      </c>
      <c r="H970" s="23">
        <f t="shared" si="42"/>
        <v>29.8</v>
      </c>
      <c r="I970" s="56"/>
      <c r="J970" s="45"/>
      <c r="K970" s="45"/>
      <c r="L970" s="23">
        <v>29.8</v>
      </c>
      <c r="M970" s="79"/>
      <c r="N970" s="20" t="s">
        <v>1093</v>
      </c>
      <c r="O970" s="45" t="s">
        <v>1812</v>
      </c>
      <c r="P970" s="48" t="s">
        <v>2422</v>
      </c>
    </row>
    <row r="971" spans="1:16" s="3" customFormat="1" ht="42.75" customHeight="1">
      <c r="A971" s="20">
        <v>347</v>
      </c>
      <c r="B971" s="20" t="s">
        <v>3502</v>
      </c>
      <c r="C971" s="45" t="s">
        <v>1133</v>
      </c>
      <c r="D971" s="21" t="s">
        <v>3503</v>
      </c>
      <c r="E971" s="58" t="s">
        <v>3124</v>
      </c>
      <c r="F971" s="61" t="s">
        <v>3504</v>
      </c>
      <c r="G971" s="23">
        <v>46</v>
      </c>
      <c r="H971" s="23">
        <f t="shared" si="42"/>
        <v>46</v>
      </c>
      <c r="I971" s="23">
        <v>46</v>
      </c>
      <c r="J971" s="45"/>
      <c r="K971" s="45"/>
      <c r="L971" s="45"/>
      <c r="M971" s="79"/>
      <c r="N971" s="114" t="s">
        <v>2196</v>
      </c>
      <c r="O971" s="45" t="s">
        <v>1812</v>
      </c>
      <c r="P971" s="48" t="s">
        <v>2422</v>
      </c>
    </row>
    <row r="972" spans="1:16" s="3" customFormat="1" ht="42.75" customHeight="1">
      <c r="A972" s="20">
        <v>348</v>
      </c>
      <c r="B972" s="20" t="s">
        <v>3505</v>
      </c>
      <c r="C972" s="45" t="s">
        <v>1137</v>
      </c>
      <c r="D972" s="21" t="s">
        <v>3506</v>
      </c>
      <c r="E972" s="58" t="s">
        <v>3124</v>
      </c>
      <c r="F972" s="61" t="s">
        <v>3507</v>
      </c>
      <c r="G972" s="23">
        <v>18.9</v>
      </c>
      <c r="H972" s="23">
        <f t="shared" si="42"/>
        <v>18.9</v>
      </c>
      <c r="I972" s="23">
        <v>18.9</v>
      </c>
      <c r="J972" s="45"/>
      <c r="K972" s="45"/>
      <c r="L972" s="45"/>
      <c r="M972" s="79"/>
      <c r="N972" s="20" t="s">
        <v>1093</v>
      </c>
      <c r="O972" s="45" t="s">
        <v>1812</v>
      </c>
      <c r="P972" s="48" t="s">
        <v>2422</v>
      </c>
    </row>
    <row r="973" spans="1:16" s="3" customFormat="1" ht="42.75" customHeight="1">
      <c r="A973" s="20">
        <v>349</v>
      </c>
      <c r="B973" s="20" t="s">
        <v>3508</v>
      </c>
      <c r="C973" s="45" t="s">
        <v>1145</v>
      </c>
      <c r="D973" s="21" t="s">
        <v>3509</v>
      </c>
      <c r="E973" s="58" t="s">
        <v>3124</v>
      </c>
      <c r="F973" s="61" t="s">
        <v>3510</v>
      </c>
      <c r="G973" s="23">
        <v>64</v>
      </c>
      <c r="H973" s="23">
        <f t="shared" si="42"/>
        <v>64</v>
      </c>
      <c r="I973" s="30"/>
      <c r="J973" s="45"/>
      <c r="K973" s="45"/>
      <c r="L973" s="23">
        <v>64</v>
      </c>
      <c r="M973" s="79"/>
      <c r="N973" s="20" t="s">
        <v>1093</v>
      </c>
      <c r="O973" s="45" t="s">
        <v>1812</v>
      </c>
      <c r="P973" s="48" t="s">
        <v>2422</v>
      </c>
    </row>
    <row r="974" spans="1:16" s="3" customFormat="1" ht="42.75" customHeight="1">
      <c r="A974" s="20">
        <v>350</v>
      </c>
      <c r="B974" s="20" t="s">
        <v>3511</v>
      </c>
      <c r="C974" s="45" t="s">
        <v>1159</v>
      </c>
      <c r="D974" s="21" t="s">
        <v>3512</v>
      </c>
      <c r="E974" s="58" t="s">
        <v>3124</v>
      </c>
      <c r="F974" s="61" t="s">
        <v>3513</v>
      </c>
      <c r="G974" s="23">
        <v>29.9</v>
      </c>
      <c r="H974" s="23">
        <f aca="true" t="shared" si="43" ref="H974:H977">G974</f>
        <v>29.9</v>
      </c>
      <c r="I974" s="30"/>
      <c r="J974" s="45"/>
      <c r="K974" s="45"/>
      <c r="L974" s="23">
        <v>29.9</v>
      </c>
      <c r="M974" s="79"/>
      <c r="N974" s="20" t="s">
        <v>1093</v>
      </c>
      <c r="O974" s="45" t="s">
        <v>1812</v>
      </c>
      <c r="P974" s="48" t="s">
        <v>2422</v>
      </c>
    </row>
    <row r="975" spans="1:16" s="3" customFormat="1" ht="42.75" customHeight="1">
      <c r="A975" s="20">
        <v>351</v>
      </c>
      <c r="B975" s="20" t="s">
        <v>3514</v>
      </c>
      <c r="C975" s="45" t="s">
        <v>1163</v>
      </c>
      <c r="D975" s="21" t="s">
        <v>3515</v>
      </c>
      <c r="E975" s="58" t="s">
        <v>3124</v>
      </c>
      <c r="F975" s="61" t="s">
        <v>3516</v>
      </c>
      <c r="G975" s="23">
        <v>20</v>
      </c>
      <c r="H975" s="23">
        <f t="shared" si="43"/>
        <v>20</v>
      </c>
      <c r="I975" s="23">
        <v>20</v>
      </c>
      <c r="J975" s="45"/>
      <c r="K975" s="45"/>
      <c r="L975" s="45"/>
      <c r="M975" s="79"/>
      <c r="N975" s="20" t="s">
        <v>1093</v>
      </c>
      <c r="O975" s="45" t="s">
        <v>1812</v>
      </c>
      <c r="P975" s="48" t="s">
        <v>2422</v>
      </c>
    </row>
    <row r="976" spans="1:16" s="3" customFormat="1" ht="42.75" customHeight="1">
      <c r="A976" s="20">
        <v>352</v>
      </c>
      <c r="B976" s="20" t="s">
        <v>3517</v>
      </c>
      <c r="C976" s="45" t="s">
        <v>1163</v>
      </c>
      <c r="D976" s="21" t="s">
        <v>3518</v>
      </c>
      <c r="E976" s="58" t="s">
        <v>3124</v>
      </c>
      <c r="F976" s="61" t="s">
        <v>3519</v>
      </c>
      <c r="G976" s="23">
        <v>100</v>
      </c>
      <c r="H976" s="23">
        <f t="shared" si="43"/>
        <v>100</v>
      </c>
      <c r="I976" s="23">
        <v>100</v>
      </c>
      <c r="J976" s="45"/>
      <c r="K976" s="45"/>
      <c r="L976" s="45"/>
      <c r="M976" s="79"/>
      <c r="N976" s="20" t="s">
        <v>2196</v>
      </c>
      <c r="O976" s="45" t="s">
        <v>1812</v>
      </c>
      <c r="P976" s="48" t="s">
        <v>2422</v>
      </c>
    </row>
    <row r="977" spans="1:16" s="3" customFormat="1" ht="42.75" customHeight="1">
      <c r="A977" s="20">
        <v>353</v>
      </c>
      <c r="B977" s="20" t="s">
        <v>3520</v>
      </c>
      <c r="C977" s="45" t="s">
        <v>1166</v>
      </c>
      <c r="D977" s="21" t="s">
        <v>3521</v>
      </c>
      <c r="E977" s="58" t="s">
        <v>3124</v>
      </c>
      <c r="F977" s="61" t="s">
        <v>3522</v>
      </c>
      <c r="G977" s="23">
        <v>29.6</v>
      </c>
      <c r="H977" s="23">
        <f t="shared" si="43"/>
        <v>29.6</v>
      </c>
      <c r="I977" s="23">
        <v>26</v>
      </c>
      <c r="J977" s="45"/>
      <c r="K977" s="45"/>
      <c r="L977" s="23">
        <v>3.6</v>
      </c>
      <c r="M977" s="79"/>
      <c r="N977" s="20" t="s">
        <v>1093</v>
      </c>
      <c r="O977" s="45" t="s">
        <v>1812</v>
      </c>
      <c r="P977" s="48" t="s">
        <v>2422</v>
      </c>
    </row>
    <row r="978" spans="1:16" s="3" customFormat="1" ht="42.75" customHeight="1">
      <c r="A978" s="20">
        <v>354</v>
      </c>
      <c r="B978" s="45" t="s">
        <v>3523</v>
      </c>
      <c r="C978" s="45" t="s">
        <v>61</v>
      </c>
      <c r="D978" s="31" t="s">
        <v>3524</v>
      </c>
      <c r="E978" s="45" t="s">
        <v>3525</v>
      </c>
      <c r="F978" s="59" t="s">
        <v>3526</v>
      </c>
      <c r="G978" s="60">
        <v>15.045</v>
      </c>
      <c r="H978" s="60">
        <f aca="true" t="shared" si="44" ref="H978:H988">G978*0.2</f>
        <v>3.0090000000000003</v>
      </c>
      <c r="I978" s="60">
        <v>3.009</v>
      </c>
      <c r="J978" s="60"/>
      <c r="K978" s="60"/>
      <c r="L978" s="45"/>
      <c r="M978" s="123">
        <f aca="true" t="shared" si="45" ref="M978:M989">G978-H978</f>
        <v>12.036</v>
      </c>
      <c r="N978" s="45" t="s">
        <v>3527</v>
      </c>
      <c r="O978" s="45" t="s">
        <v>1812</v>
      </c>
      <c r="P978" s="48" t="s">
        <v>2422</v>
      </c>
    </row>
    <row r="979" spans="1:16" s="3" customFormat="1" ht="42.75" customHeight="1">
      <c r="A979" s="20">
        <v>355</v>
      </c>
      <c r="B979" s="45" t="s">
        <v>3528</v>
      </c>
      <c r="C979" s="45" t="s">
        <v>149</v>
      </c>
      <c r="D979" s="31" t="s">
        <v>3529</v>
      </c>
      <c r="E979" s="45" t="s">
        <v>3525</v>
      </c>
      <c r="F979" s="59" t="s">
        <v>3530</v>
      </c>
      <c r="G979" s="60">
        <v>134.14</v>
      </c>
      <c r="H979" s="60">
        <f t="shared" si="44"/>
        <v>26.828</v>
      </c>
      <c r="I979" s="60">
        <v>26.828</v>
      </c>
      <c r="J979" s="60"/>
      <c r="K979" s="60"/>
      <c r="L979" s="45"/>
      <c r="M979" s="123">
        <f t="shared" si="45"/>
        <v>107.31199999999998</v>
      </c>
      <c r="N979" s="45" t="s">
        <v>3527</v>
      </c>
      <c r="O979" s="45" t="s">
        <v>1812</v>
      </c>
      <c r="P979" s="48" t="s">
        <v>2422</v>
      </c>
    </row>
    <row r="980" spans="1:16" s="3" customFormat="1" ht="42.75" customHeight="1">
      <c r="A980" s="20">
        <v>356</v>
      </c>
      <c r="B980" s="45" t="s">
        <v>3531</v>
      </c>
      <c r="C980" s="45" t="s">
        <v>273</v>
      </c>
      <c r="D980" s="31" t="s">
        <v>3532</v>
      </c>
      <c r="E980" s="45" t="s">
        <v>3525</v>
      </c>
      <c r="F980" s="59" t="s">
        <v>3533</v>
      </c>
      <c r="G980" s="60">
        <v>30.72</v>
      </c>
      <c r="H980" s="60">
        <f t="shared" si="44"/>
        <v>6.144</v>
      </c>
      <c r="I980" s="60">
        <v>6.144</v>
      </c>
      <c r="J980" s="60"/>
      <c r="K980" s="60"/>
      <c r="L980" s="45"/>
      <c r="M980" s="123">
        <f t="shared" si="45"/>
        <v>24.576</v>
      </c>
      <c r="N980" s="45" t="s">
        <v>3527</v>
      </c>
      <c r="O980" s="45" t="s">
        <v>1812</v>
      </c>
      <c r="P980" s="48" t="s">
        <v>2422</v>
      </c>
    </row>
    <row r="981" spans="1:16" s="3" customFormat="1" ht="42.75" customHeight="1">
      <c r="A981" s="20">
        <v>357</v>
      </c>
      <c r="B981" s="45" t="s">
        <v>3534</v>
      </c>
      <c r="C981" s="45" t="s">
        <v>365</v>
      </c>
      <c r="D981" s="31" t="s">
        <v>3535</v>
      </c>
      <c r="E981" s="45" t="s">
        <v>3525</v>
      </c>
      <c r="F981" s="59" t="s">
        <v>3533</v>
      </c>
      <c r="G981" s="60">
        <v>10.05</v>
      </c>
      <c r="H981" s="60">
        <f t="shared" si="44"/>
        <v>2.0100000000000002</v>
      </c>
      <c r="I981" s="60">
        <v>2.01</v>
      </c>
      <c r="J981" s="60"/>
      <c r="K981" s="60"/>
      <c r="L981" s="45"/>
      <c r="M981" s="123">
        <f t="shared" si="45"/>
        <v>8.040000000000001</v>
      </c>
      <c r="N981" s="45" t="s">
        <v>3527</v>
      </c>
      <c r="O981" s="45" t="s">
        <v>1812</v>
      </c>
      <c r="P981" s="48" t="s">
        <v>2422</v>
      </c>
    </row>
    <row r="982" spans="1:16" s="3" customFormat="1" ht="42.75" customHeight="1">
      <c r="A982" s="20">
        <v>358</v>
      </c>
      <c r="B982" s="45" t="s">
        <v>3536</v>
      </c>
      <c r="C982" s="45" t="s">
        <v>425</v>
      </c>
      <c r="D982" s="31" t="s">
        <v>3537</v>
      </c>
      <c r="E982" s="45" t="s">
        <v>3525</v>
      </c>
      <c r="F982" s="59" t="s">
        <v>3538</v>
      </c>
      <c r="G982" s="60">
        <v>75.52</v>
      </c>
      <c r="H982" s="60">
        <f t="shared" si="44"/>
        <v>15.104</v>
      </c>
      <c r="I982" s="60">
        <v>15.104</v>
      </c>
      <c r="J982" s="60"/>
      <c r="K982" s="60"/>
      <c r="L982" s="45"/>
      <c r="M982" s="123">
        <f t="shared" si="45"/>
        <v>60.416</v>
      </c>
      <c r="N982" s="45" t="s">
        <v>3527</v>
      </c>
      <c r="O982" s="45" t="s">
        <v>1812</v>
      </c>
      <c r="P982" s="48" t="s">
        <v>2422</v>
      </c>
    </row>
    <row r="983" spans="1:16" s="3" customFormat="1" ht="42.75" customHeight="1">
      <c r="A983" s="20">
        <v>359</v>
      </c>
      <c r="B983" s="45" t="s">
        <v>3539</v>
      </c>
      <c r="C983" s="45" t="s">
        <v>463</v>
      </c>
      <c r="D983" s="31" t="s">
        <v>3540</v>
      </c>
      <c r="E983" s="45" t="s">
        <v>3525</v>
      </c>
      <c r="F983" s="59" t="s">
        <v>3541</v>
      </c>
      <c r="G983" s="60">
        <v>546.455</v>
      </c>
      <c r="H983" s="60">
        <f t="shared" si="44"/>
        <v>109.29100000000001</v>
      </c>
      <c r="I983" s="60">
        <v>109.291</v>
      </c>
      <c r="J983" s="60"/>
      <c r="K983" s="60"/>
      <c r="L983" s="45"/>
      <c r="M983" s="123">
        <f t="shared" si="45"/>
        <v>437.16400000000004</v>
      </c>
      <c r="N983" s="45" t="s">
        <v>3527</v>
      </c>
      <c r="O983" s="45" t="s">
        <v>1812</v>
      </c>
      <c r="P983" s="48" t="s">
        <v>2422</v>
      </c>
    </row>
    <row r="984" spans="1:16" s="3" customFormat="1" ht="42.75" customHeight="1">
      <c r="A984" s="20">
        <v>360</v>
      </c>
      <c r="B984" s="45" t="s">
        <v>3542</v>
      </c>
      <c r="C984" s="45" t="s">
        <v>523</v>
      </c>
      <c r="D984" s="31" t="s">
        <v>3543</v>
      </c>
      <c r="E984" s="45" t="s">
        <v>3525</v>
      </c>
      <c r="F984" s="59" t="s">
        <v>3544</v>
      </c>
      <c r="G984" s="60">
        <v>84.77</v>
      </c>
      <c r="H984" s="60">
        <f t="shared" si="44"/>
        <v>16.954</v>
      </c>
      <c r="I984" s="60">
        <v>16.954</v>
      </c>
      <c r="J984" s="60"/>
      <c r="K984" s="60"/>
      <c r="L984" s="45"/>
      <c r="M984" s="123">
        <f t="shared" si="45"/>
        <v>67.816</v>
      </c>
      <c r="N984" s="45" t="s">
        <v>3527</v>
      </c>
      <c r="O984" s="45" t="s">
        <v>1812</v>
      </c>
      <c r="P984" s="48" t="s">
        <v>2422</v>
      </c>
    </row>
    <row r="985" spans="1:16" s="3" customFormat="1" ht="42.75" customHeight="1">
      <c r="A985" s="20">
        <v>361</v>
      </c>
      <c r="B985" s="45" t="s">
        <v>3545</v>
      </c>
      <c r="C985" s="20" t="s">
        <v>523</v>
      </c>
      <c r="D985" s="21" t="s">
        <v>3546</v>
      </c>
      <c r="E985" s="45" t="s">
        <v>3525</v>
      </c>
      <c r="F985" s="59" t="s">
        <v>3547</v>
      </c>
      <c r="G985" s="60">
        <v>81.68</v>
      </c>
      <c r="H985" s="60">
        <f t="shared" si="44"/>
        <v>16.336000000000002</v>
      </c>
      <c r="I985" s="60">
        <v>16.336</v>
      </c>
      <c r="J985" s="60"/>
      <c r="K985" s="60"/>
      <c r="L985" s="45"/>
      <c r="M985" s="123">
        <f t="shared" si="45"/>
        <v>65.34400000000001</v>
      </c>
      <c r="N985" s="45" t="s">
        <v>3527</v>
      </c>
      <c r="O985" s="45" t="s">
        <v>1812</v>
      </c>
      <c r="P985" s="48" t="s">
        <v>2422</v>
      </c>
    </row>
    <row r="986" spans="1:16" s="3" customFormat="1" ht="42.75" customHeight="1">
      <c r="A986" s="20">
        <v>362</v>
      </c>
      <c r="B986" s="45" t="s">
        <v>3548</v>
      </c>
      <c r="C986" s="45" t="s">
        <v>684</v>
      </c>
      <c r="D986" s="31" t="s">
        <v>3549</v>
      </c>
      <c r="E986" s="45" t="s">
        <v>3525</v>
      </c>
      <c r="F986" s="59" t="s">
        <v>3550</v>
      </c>
      <c r="G986" s="60">
        <v>79.7</v>
      </c>
      <c r="H986" s="60">
        <f t="shared" si="44"/>
        <v>15.940000000000001</v>
      </c>
      <c r="I986" s="60">
        <v>15.94</v>
      </c>
      <c r="J986" s="60"/>
      <c r="K986" s="60"/>
      <c r="L986" s="45"/>
      <c r="M986" s="123">
        <f t="shared" si="45"/>
        <v>63.760000000000005</v>
      </c>
      <c r="N986" s="45" t="s">
        <v>3527</v>
      </c>
      <c r="O986" s="45" t="s">
        <v>1812</v>
      </c>
      <c r="P986" s="48" t="s">
        <v>2422</v>
      </c>
    </row>
    <row r="987" spans="1:16" s="3" customFormat="1" ht="42.75" customHeight="1">
      <c r="A987" s="20">
        <v>363</v>
      </c>
      <c r="B987" s="45" t="s">
        <v>3551</v>
      </c>
      <c r="C987" s="45" t="s">
        <v>3552</v>
      </c>
      <c r="D987" s="31" t="s">
        <v>3553</v>
      </c>
      <c r="E987" s="45" t="s">
        <v>3525</v>
      </c>
      <c r="F987" s="59" t="s">
        <v>3554</v>
      </c>
      <c r="G987" s="60">
        <v>47.35</v>
      </c>
      <c r="H987" s="60">
        <f t="shared" si="44"/>
        <v>9.47</v>
      </c>
      <c r="I987" s="60">
        <v>9.47</v>
      </c>
      <c r="J987" s="60"/>
      <c r="K987" s="60"/>
      <c r="L987" s="45"/>
      <c r="M987" s="123">
        <f t="shared" si="45"/>
        <v>37.88</v>
      </c>
      <c r="N987" s="45" t="s">
        <v>3527</v>
      </c>
      <c r="O987" s="45" t="s">
        <v>1812</v>
      </c>
      <c r="P987" s="48" t="s">
        <v>2422</v>
      </c>
    </row>
    <row r="988" spans="1:16" s="3" customFormat="1" ht="42.75" customHeight="1">
      <c r="A988" s="20">
        <v>364</v>
      </c>
      <c r="B988" s="45" t="s">
        <v>3555</v>
      </c>
      <c r="C988" s="45" t="s">
        <v>830</v>
      </c>
      <c r="D988" s="31" t="s">
        <v>3556</v>
      </c>
      <c r="E988" s="45" t="s">
        <v>3525</v>
      </c>
      <c r="F988" s="59" t="s">
        <v>3526</v>
      </c>
      <c r="G988" s="60">
        <v>143.79</v>
      </c>
      <c r="H988" s="60">
        <f t="shared" si="44"/>
        <v>28.758</v>
      </c>
      <c r="I988" s="60">
        <v>28.758</v>
      </c>
      <c r="J988" s="60"/>
      <c r="K988" s="60"/>
      <c r="L988" s="45"/>
      <c r="M988" s="123">
        <f t="shared" si="45"/>
        <v>115.032</v>
      </c>
      <c r="N988" s="45" t="s">
        <v>3527</v>
      </c>
      <c r="O988" s="45" t="s">
        <v>1812</v>
      </c>
      <c r="P988" s="48" t="s">
        <v>2422</v>
      </c>
    </row>
    <row r="989" spans="1:16" s="3" customFormat="1" ht="42.75" customHeight="1">
      <c r="A989" s="20">
        <v>365</v>
      </c>
      <c r="B989" s="45" t="s">
        <v>3557</v>
      </c>
      <c r="C989" s="45" t="s">
        <v>1025</v>
      </c>
      <c r="D989" s="31" t="s">
        <v>3558</v>
      </c>
      <c r="E989" s="45" t="s">
        <v>3525</v>
      </c>
      <c r="F989" s="59" t="s">
        <v>3559</v>
      </c>
      <c r="G989" s="60">
        <v>517.24</v>
      </c>
      <c r="H989" s="60">
        <v>196.07</v>
      </c>
      <c r="I989" s="60">
        <v>196.07</v>
      </c>
      <c r="J989" s="60"/>
      <c r="K989" s="60"/>
      <c r="L989" s="45"/>
      <c r="M989" s="123">
        <f t="shared" si="45"/>
        <v>321.17</v>
      </c>
      <c r="N989" s="45" t="s">
        <v>3527</v>
      </c>
      <c r="O989" s="45" t="s">
        <v>1812</v>
      </c>
      <c r="P989" s="48" t="s">
        <v>2422</v>
      </c>
    </row>
    <row r="990" spans="1:16" s="3" customFormat="1" ht="42.75" customHeight="1">
      <c r="A990" s="118" t="s">
        <v>3560</v>
      </c>
      <c r="B990" s="118"/>
      <c r="C990" s="118"/>
      <c r="D990" s="118"/>
      <c r="E990" s="23"/>
      <c r="F990" s="118"/>
      <c r="G990" s="23">
        <f>SUM(G625:G989)</f>
        <v>13331.463617000003</v>
      </c>
      <c r="H990" s="23">
        <f aca="true" t="shared" si="46" ref="H990:M990">SUM(H625:H989)</f>
        <v>12010.917617</v>
      </c>
      <c r="I990" s="23">
        <f t="shared" si="46"/>
        <v>7818.919900000004</v>
      </c>
      <c r="J990" s="23">
        <f t="shared" si="46"/>
        <v>352</v>
      </c>
      <c r="K990" s="23">
        <f t="shared" si="46"/>
        <v>540</v>
      </c>
      <c r="L990" s="23">
        <f t="shared" si="46"/>
        <v>3299.9980760000003</v>
      </c>
      <c r="M990" s="23">
        <f t="shared" si="46"/>
        <v>1320.546</v>
      </c>
      <c r="N990" s="20"/>
      <c r="O990" s="21"/>
      <c r="P990" s="20"/>
    </row>
    <row r="991" spans="1:16" s="3" customFormat="1" ht="42.75" customHeight="1">
      <c r="A991" s="118">
        <v>1</v>
      </c>
      <c r="B991" s="20" t="s">
        <v>3561</v>
      </c>
      <c r="C991" s="20" t="s">
        <v>80</v>
      </c>
      <c r="D991" s="21" t="s">
        <v>3562</v>
      </c>
      <c r="E991" s="20" t="s">
        <v>3563</v>
      </c>
      <c r="F991" s="22" t="s">
        <v>3564</v>
      </c>
      <c r="G991" s="48">
        <v>22.8</v>
      </c>
      <c r="H991" s="48">
        <v>22.8</v>
      </c>
      <c r="I991" s="48">
        <v>22.8</v>
      </c>
      <c r="J991" s="53"/>
      <c r="K991" s="53"/>
      <c r="L991" s="28"/>
      <c r="M991" s="23"/>
      <c r="N991" s="20" t="s">
        <v>80</v>
      </c>
      <c r="O991" s="45" t="s">
        <v>3565</v>
      </c>
      <c r="P991" s="20" t="s">
        <v>3566</v>
      </c>
    </row>
    <row r="992" spans="1:16" s="3" customFormat="1" ht="42.75" customHeight="1">
      <c r="A992" s="118">
        <v>2</v>
      </c>
      <c r="B992" s="20" t="s">
        <v>3567</v>
      </c>
      <c r="C992" s="20" t="s">
        <v>116</v>
      </c>
      <c r="D992" s="21" t="s">
        <v>3568</v>
      </c>
      <c r="E992" s="20" t="s">
        <v>3563</v>
      </c>
      <c r="F992" s="22" t="s">
        <v>3569</v>
      </c>
      <c r="G992" s="48">
        <v>9.6</v>
      </c>
      <c r="H992" s="48">
        <v>9.6</v>
      </c>
      <c r="I992" s="48">
        <v>9.6</v>
      </c>
      <c r="J992" s="53"/>
      <c r="K992" s="53"/>
      <c r="L992" s="28"/>
      <c r="M992" s="23"/>
      <c r="N992" s="20" t="s">
        <v>116</v>
      </c>
      <c r="O992" s="45" t="s">
        <v>3565</v>
      </c>
      <c r="P992" s="20" t="s">
        <v>3566</v>
      </c>
    </row>
    <row r="993" spans="1:16" s="3" customFormat="1" ht="42.75" customHeight="1">
      <c r="A993" s="118">
        <v>3</v>
      </c>
      <c r="B993" s="20" t="s">
        <v>3570</v>
      </c>
      <c r="C993" s="20" t="s">
        <v>149</v>
      </c>
      <c r="D993" s="21" t="s">
        <v>3571</v>
      </c>
      <c r="E993" s="20" t="s">
        <v>3563</v>
      </c>
      <c r="F993" s="22" t="s">
        <v>3572</v>
      </c>
      <c r="G993" s="48">
        <v>52.2</v>
      </c>
      <c r="H993" s="48">
        <v>52.2</v>
      </c>
      <c r="I993" s="48">
        <v>52.2</v>
      </c>
      <c r="J993" s="53"/>
      <c r="K993" s="53"/>
      <c r="L993" s="28"/>
      <c r="M993" s="23"/>
      <c r="N993" s="20" t="s">
        <v>149</v>
      </c>
      <c r="O993" s="45" t="s">
        <v>3565</v>
      </c>
      <c r="P993" s="20" t="s">
        <v>3566</v>
      </c>
    </row>
    <row r="994" spans="1:16" s="3" customFormat="1" ht="42.75" customHeight="1">
      <c r="A994" s="118">
        <v>4</v>
      </c>
      <c r="B994" s="20" t="s">
        <v>3573</v>
      </c>
      <c r="C994" s="20" t="s">
        <v>273</v>
      </c>
      <c r="D994" s="21" t="s">
        <v>3574</v>
      </c>
      <c r="E994" s="20" t="s">
        <v>3563</v>
      </c>
      <c r="F994" s="22" t="s">
        <v>3575</v>
      </c>
      <c r="G994" s="48">
        <v>7.2</v>
      </c>
      <c r="H994" s="48">
        <v>7.2</v>
      </c>
      <c r="I994" s="48">
        <v>7.2</v>
      </c>
      <c r="J994" s="20"/>
      <c r="K994" s="20"/>
      <c r="L994" s="28"/>
      <c r="M994" s="23"/>
      <c r="N994" s="20" t="s">
        <v>273</v>
      </c>
      <c r="O994" s="45" t="s">
        <v>3565</v>
      </c>
      <c r="P994" s="20" t="s">
        <v>3566</v>
      </c>
    </row>
    <row r="995" spans="1:16" s="3" customFormat="1" ht="42.75" customHeight="1">
      <c r="A995" s="118">
        <v>5</v>
      </c>
      <c r="B995" s="20" t="s">
        <v>3576</v>
      </c>
      <c r="C995" s="20" t="s">
        <v>365</v>
      </c>
      <c r="D995" s="21" t="s">
        <v>3577</v>
      </c>
      <c r="E995" s="20" t="s">
        <v>3563</v>
      </c>
      <c r="F995" s="22" t="s">
        <v>3578</v>
      </c>
      <c r="G995" s="48">
        <v>14.7</v>
      </c>
      <c r="H995" s="48">
        <v>14.7</v>
      </c>
      <c r="I995" s="48">
        <v>14.7</v>
      </c>
      <c r="J995" s="20"/>
      <c r="K995" s="20"/>
      <c r="L995" s="28"/>
      <c r="M995" s="23"/>
      <c r="N995" s="20" t="s">
        <v>365</v>
      </c>
      <c r="O995" s="45" t="s">
        <v>3565</v>
      </c>
      <c r="P995" s="20" t="s">
        <v>3566</v>
      </c>
    </row>
    <row r="996" spans="1:16" s="3" customFormat="1" ht="42.75" customHeight="1">
      <c r="A996" s="118">
        <v>6</v>
      </c>
      <c r="B996" s="20" t="s">
        <v>3579</v>
      </c>
      <c r="C996" s="20" t="s">
        <v>523</v>
      </c>
      <c r="D996" s="21" t="s">
        <v>3580</v>
      </c>
      <c r="E996" s="20" t="s">
        <v>3563</v>
      </c>
      <c r="F996" s="22" t="s">
        <v>3581</v>
      </c>
      <c r="G996" s="48">
        <v>22.5</v>
      </c>
      <c r="H996" s="48">
        <v>22.5</v>
      </c>
      <c r="I996" s="48">
        <v>22.5</v>
      </c>
      <c r="J996" s="20"/>
      <c r="K996" s="20"/>
      <c r="L996" s="28"/>
      <c r="M996" s="23"/>
      <c r="N996" s="20" t="s">
        <v>523</v>
      </c>
      <c r="O996" s="45" t="s">
        <v>3565</v>
      </c>
      <c r="P996" s="20" t="s">
        <v>3566</v>
      </c>
    </row>
    <row r="997" spans="1:16" s="3" customFormat="1" ht="42.75" customHeight="1">
      <c r="A997" s="118">
        <v>7</v>
      </c>
      <c r="B997" s="20" t="s">
        <v>3582</v>
      </c>
      <c r="C997" s="20" t="s">
        <v>611</v>
      </c>
      <c r="D997" s="21" t="s">
        <v>3583</v>
      </c>
      <c r="E997" s="20" t="s">
        <v>3563</v>
      </c>
      <c r="F997" s="22" t="s">
        <v>3584</v>
      </c>
      <c r="G997" s="48">
        <v>9.9</v>
      </c>
      <c r="H997" s="48">
        <v>9.9</v>
      </c>
      <c r="I997" s="48">
        <v>9.9</v>
      </c>
      <c r="J997" s="20"/>
      <c r="K997" s="20"/>
      <c r="L997" s="28"/>
      <c r="M997" s="23"/>
      <c r="N997" s="20" t="s">
        <v>611</v>
      </c>
      <c r="O997" s="45" t="s">
        <v>3565</v>
      </c>
      <c r="P997" s="20" t="s">
        <v>3566</v>
      </c>
    </row>
    <row r="998" spans="1:16" s="3" customFormat="1" ht="42.75" customHeight="1">
      <c r="A998" s="118">
        <v>8</v>
      </c>
      <c r="B998" s="20" t="s">
        <v>3585</v>
      </c>
      <c r="C998" s="20" t="s">
        <v>662</v>
      </c>
      <c r="D998" s="21" t="s">
        <v>3586</v>
      </c>
      <c r="E998" s="20" t="s">
        <v>3563</v>
      </c>
      <c r="F998" s="22" t="s">
        <v>3587</v>
      </c>
      <c r="G998" s="48">
        <v>10.2</v>
      </c>
      <c r="H998" s="48">
        <v>10.2</v>
      </c>
      <c r="I998" s="48">
        <v>10.2</v>
      </c>
      <c r="J998" s="20"/>
      <c r="K998" s="20"/>
      <c r="L998" s="28"/>
      <c r="M998" s="23"/>
      <c r="N998" s="20" t="s">
        <v>662</v>
      </c>
      <c r="O998" s="45" t="s">
        <v>3565</v>
      </c>
      <c r="P998" s="20" t="s">
        <v>3566</v>
      </c>
    </row>
    <row r="999" spans="1:16" s="3" customFormat="1" ht="42.75" customHeight="1">
      <c r="A999" s="118">
        <v>9</v>
      </c>
      <c r="B999" s="20" t="s">
        <v>3588</v>
      </c>
      <c r="C999" s="20" t="s">
        <v>684</v>
      </c>
      <c r="D999" s="21" t="s">
        <v>3589</v>
      </c>
      <c r="E999" s="20" t="s">
        <v>3563</v>
      </c>
      <c r="F999" s="22" t="s">
        <v>3590</v>
      </c>
      <c r="G999" s="48">
        <v>8.4</v>
      </c>
      <c r="H999" s="48">
        <v>8.4</v>
      </c>
      <c r="I999" s="48">
        <v>8.4</v>
      </c>
      <c r="J999" s="20"/>
      <c r="K999" s="20"/>
      <c r="L999" s="28"/>
      <c r="M999" s="23"/>
      <c r="N999" s="20" t="s">
        <v>684</v>
      </c>
      <c r="O999" s="45" t="s">
        <v>3565</v>
      </c>
      <c r="P999" s="20" t="s">
        <v>3566</v>
      </c>
    </row>
    <row r="1000" spans="1:16" s="3" customFormat="1" ht="42.75" customHeight="1">
      <c r="A1000" s="118">
        <v>10</v>
      </c>
      <c r="B1000" s="20" t="s">
        <v>3591</v>
      </c>
      <c r="C1000" s="20" t="s">
        <v>762</v>
      </c>
      <c r="D1000" s="21" t="s">
        <v>3592</v>
      </c>
      <c r="E1000" s="20" t="s">
        <v>3563</v>
      </c>
      <c r="F1000" s="22" t="s">
        <v>3593</v>
      </c>
      <c r="G1000" s="48">
        <v>13.2</v>
      </c>
      <c r="H1000" s="48">
        <v>13.2</v>
      </c>
      <c r="I1000" s="48">
        <v>13.2</v>
      </c>
      <c r="J1000" s="20"/>
      <c r="K1000" s="20"/>
      <c r="L1000" s="28"/>
      <c r="M1000" s="23"/>
      <c r="N1000" s="20" t="s">
        <v>762</v>
      </c>
      <c r="O1000" s="45" t="s">
        <v>3565</v>
      </c>
      <c r="P1000" s="20" t="s">
        <v>3566</v>
      </c>
    </row>
    <row r="1001" spans="1:16" s="3" customFormat="1" ht="42.75" customHeight="1">
      <c r="A1001" s="118">
        <v>11</v>
      </c>
      <c r="B1001" s="20" t="s">
        <v>3594</v>
      </c>
      <c r="C1001" s="20" t="s">
        <v>830</v>
      </c>
      <c r="D1001" s="21" t="s">
        <v>3595</v>
      </c>
      <c r="E1001" s="20" t="s">
        <v>3563</v>
      </c>
      <c r="F1001" s="22" t="s">
        <v>3596</v>
      </c>
      <c r="G1001" s="48">
        <v>14.4</v>
      </c>
      <c r="H1001" s="48">
        <v>14.4</v>
      </c>
      <c r="I1001" s="48">
        <v>14.4</v>
      </c>
      <c r="J1001" s="20"/>
      <c r="K1001" s="20"/>
      <c r="L1001" s="28"/>
      <c r="M1001" s="23"/>
      <c r="N1001" s="20" t="s">
        <v>830</v>
      </c>
      <c r="O1001" s="45" t="s">
        <v>3565</v>
      </c>
      <c r="P1001" s="20" t="s">
        <v>3566</v>
      </c>
    </row>
    <row r="1002" spans="1:16" s="3" customFormat="1" ht="42.75" customHeight="1">
      <c r="A1002" s="118">
        <v>12</v>
      </c>
      <c r="B1002" s="20" t="s">
        <v>3597</v>
      </c>
      <c r="C1002" s="20" t="s">
        <v>978</v>
      </c>
      <c r="D1002" s="21" t="s">
        <v>3598</v>
      </c>
      <c r="E1002" s="20" t="s">
        <v>3563</v>
      </c>
      <c r="F1002" s="22" t="s">
        <v>3599</v>
      </c>
      <c r="G1002" s="48">
        <v>9</v>
      </c>
      <c r="H1002" s="48">
        <v>9</v>
      </c>
      <c r="I1002" s="48">
        <v>9</v>
      </c>
      <c r="J1002" s="20"/>
      <c r="K1002" s="20"/>
      <c r="L1002" s="28"/>
      <c r="M1002" s="23"/>
      <c r="N1002" s="20" t="s">
        <v>978</v>
      </c>
      <c r="O1002" s="45" t="s">
        <v>3565</v>
      </c>
      <c r="P1002" s="20" t="s">
        <v>3566</v>
      </c>
    </row>
    <row r="1003" spans="1:16" s="3" customFormat="1" ht="42.75" customHeight="1">
      <c r="A1003" s="118">
        <v>13</v>
      </c>
      <c r="B1003" s="20" t="s">
        <v>3600</v>
      </c>
      <c r="C1003" s="20" t="s">
        <v>1025</v>
      </c>
      <c r="D1003" s="21" t="s">
        <v>3601</v>
      </c>
      <c r="E1003" s="20" t="s">
        <v>3563</v>
      </c>
      <c r="F1003" s="22" t="s">
        <v>3602</v>
      </c>
      <c r="G1003" s="48">
        <v>13.5</v>
      </c>
      <c r="H1003" s="48">
        <v>13.5</v>
      </c>
      <c r="I1003" s="48">
        <v>13.5</v>
      </c>
      <c r="J1003" s="20"/>
      <c r="K1003" s="20"/>
      <c r="L1003" s="28"/>
      <c r="M1003" s="23"/>
      <c r="N1003" s="20" t="s">
        <v>1025</v>
      </c>
      <c r="O1003" s="45" t="s">
        <v>3565</v>
      </c>
      <c r="P1003" s="20" t="s">
        <v>3566</v>
      </c>
    </row>
    <row r="1004" spans="1:16" s="3" customFormat="1" ht="42.75" customHeight="1">
      <c r="A1004" s="118">
        <v>14</v>
      </c>
      <c r="B1004" s="20" t="s">
        <v>3603</v>
      </c>
      <c r="C1004" s="20" t="s">
        <v>463</v>
      </c>
      <c r="D1004" s="21" t="s">
        <v>3604</v>
      </c>
      <c r="E1004" s="20" t="s">
        <v>3563</v>
      </c>
      <c r="F1004" s="22" t="s">
        <v>3605</v>
      </c>
      <c r="G1004" s="48">
        <v>29.4</v>
      </c>
      <c r="H1004" s="48">
        <v>29.4</v>
      </c>
      <c r="I1004" s="48">
        <v>29.4</v>
      </c>
      <c r="J1004" s="20"/>
      <c r="K1004" s="20"/>
      <c r="L1004" s="28"/>
      <c r="M1004" s="23"/>
      <c r="N1004" s="20" t="s">
        <v>463</v>
      </c>
      <c r="O1004" s="45" t="s">
        <v>3565</v>
      </c>
      <c r="P1004" s="20" t="s">
        <v>3566</v>
      </c>
    </row>
    <row r="1005" spans="1:16" s="3" customFormat="1" ht="42.75" customHeight="1">
      <c r="A1005" s="118">
        <v>15</v>
      </c>
      <c r="B1005" s="20" t="s">
        <v>3606</v>
      </c>
      <c r="C1005" s="20" t="s">
        <v>1093</v>
      </c>
      <c r="D1005" s="21" t="s">
        <v>3607</v>
      </c>
      <c r="E1005" s="20" t="s">
        <v>3563</v>
      </c>
      <c r="F1005" s="22" t="s">
        <v>3608</v>
      </c>
      <c r="G1005" s="48">
        <v>11.4</v>
      </c>
      <c r="H1005" s="48">
        <v>11.4</v>
      </c>
      <c r="I1005" s="48">
        <v>11.4</v>
      </c>
      <c r="J1005" s="20"/>
      <c r="K1005" s="20"/>
      <c r="L1005" s="28"/>
      <c r="M1005" s="23"/>
      <c r="N1005" s="20" t="s">
        <v>1093</v>
      </c>
      <c r="O1005" s="45" t="s">
        <v>3565</v>
      </c>
      <c r="P1005" s="20" t="s">
        <v>3566</v>
      </c>
    </row>
    <row r="1006" spans="1:16" s="3" customFormat="1" ht="42.75" customHeight="1">
      <c r="A1006" s="118">
        <v>16</v>
      </c>
      <c r="B1006" s="48" t="s">
        <v>3609</v>
      </c>
      <c r="C1006" s="20" t="s">
        <v>61</v>
      </c>
      <c r="D1006" s="21" t="s">
        <v>3610</v>
      </c>
      <c r="E1006" s="58" t="s">
        <v>3611</v>
      </c>
      <c r="F1006" s="22" t="s">
        <v>3612</v>
      </c>
      <c r="G1006" s="23">
        <v>6.3</v>
      </c>
      <c r="H1006" s="23">
        <v>6.3</v>
      </c>
      <c r="I1006" s="23">
        <v>6.3</v>
      </c>
      <c r="J1006" s="20"/>
      <c r="K1006" s="20"/>
      <c r="L1006" s="28"/>
      <c r="M1006" s="23"/>
      <c r="N1006" s="20" t="s">
        <v>61</v>
      </c>
      <c r="O1006" s="45" t="s">
        <v>3565</v>
      </c>
      <c r="P1006" s="20" t="s">
        <v>3566</v>
      </c>
    </row>
    <row r="1007" spans="1:16" s="3" customFormat="1" ht="42.75" customHeight="1">
      <c r="A1007" s="118">
        <v>17</v>
      </c>
      <c r="B1007" s="48" t="s">
        <v>3613</v>
      </c>
      <c r="C1007" s="20" t="s">
        <v>116</v>
      </c>
      <c r="D1007" s="21" t="s">
        <v>3614</v>
      </c>
      <c r="E1007" s="58" t="s">
        <v>3611</v>
      </c>
      <c r="F1007" s="22" t="s">
        <v>3615</v>
      </c>
      <c r="G1007" s="23">
        <v>16.8</v>
      </c>
      <c r="H1007" s="23">
        <v>16.8</v>
      </c>
      <c r="I1007" s="23">
        <v>16.8</v>
      </c>
      <c r="J1007" s="20"/>
      <c r="K1007" s="20"/>
      <c r="L1007" s="28"/>
      <c r="M1007" s="23"/>
      <c r="N1007" s="20" t="s">
        <v>116</v>
      </c>
      <c r="O1007" s="45" t="s">
        <v>3565</v>
      </c>
      <c r="P1007" s="20" t="s">
        <v>3566</v>
      </c>
    </row>
    <row r="1008" spans="1:16" s="3" customFormat="1" ht="42.75" customHeight="1">
      <c r="A1008" s="118">
        <v>18</v>
      </c>
      <c r="B1008" s="48" t="s">
        <v>3616</v>
      </c>
      <c r="C1008" s="20" t="s">
        <v>149</v>
      </c>
      <c r="D1008" s="21" t="s">
        <v>3617</v>
      </c>
      <c r="E1008" s="58" t="s">
        <v>3611</v>
      </c>
      <c r="F1008" s="22" t="s">
        <v>3618</v>
      </c>
      <c r="G1008" s="23">
        <v>6.6</v>
      </c>
      <c r="H1008" s="23">
        <v>6.6</v>
      </c>
      <c r="I1008" s="23">
        <v>6.6</v>
      </c>
      <c r="J1008" s="20"/>
      <c r="K1008" s="20"/>
      <c r="L1008" s="28"/>
      <c r="M1008" s="23"/>
      <c r="N1008" s="20" t="s">
        <v>149</v>
      </c>
      <c r="O1008" s="45" t="s">
        <v>3565</v>
      </c>
      <c r="P1008" s="20" t="s">
        <v>3566</v>
      </c>
    </row>
    <row r="1009" spans="1:16" s="3" customFormat="1" ht="42.75" customHeight="1">
      <c r="A1009" s="118">
        <v>19</v>
      </c>
      <c r="B1009" s="48" t="s">
        <v>3619</v>
      </c>
      <c r="C1009" s="20" t="s">
        <v>273</v>
      </c>
      <c r="D1009" s="21" t="s">
        <v>3620</v>
      </c>
      <c r="E1009" s="58" t="s">
        <v>3611</v>
      </c>
      <c r="F1009" s="22" t="s">
        <v>3621</v>
      </c>
      <c r="G1009" s="23">
        <v>17.4</v>
      </c>
      <c r="H1009" s="23">
        <v>17.4</v>
      </c>
      <c r="I1009" s="23">
        <v>17.4</v>
      </c>
      <c r="J1009" s="20"/>
      <c r="K1009" s="20"/>
      <c r="L1009" s="28"/>
      <c r="M1009" s="23"/>
      <c r="N1009" s="20" t="s">
        <v>273</v>
      </c>
      <c r="O1009" s="45" t="s">
        <v>3565</v>
      </c>
      <c r="P1009" s="20" t="s">
        <v>3566</v>
      </c>
    </row>
    <row r="1010" spans="1:16" s="3" customFormat="1" ht="42.75" customHeight="1">
      <c r="A1010" s="118">
        <v>20</v>
      </c>
      <c r="B1010" s="48" t="s">
        <v>3622</v>
      </c>
      <c r="C1010" s="20" t="s">
        <v>365</v>
      </c>
      <c r="D1010" s="21" t="s">
        <v>3623</v>
      </c>
      <c r="E1010" s="58" t="s">
        <v>3611</v>
      </c>
      <c r="F1010" s="22" t="s">
        <v>3624</v>
      </c>
      <c r="G1010" s="23">
        <v>15.3</v>
      </c>
      <c r="H1010" s="23">
        <v>15.3</v>
      </c>
      <c r="I1010" s="23">
        <v>15.3</v>
      </c>
      <c r="J1010" s="45"/>
      <c r="K1010" s="45"/>
      <c r="L1010" s="45"/>
      <c r="M1010" s="23"/>
      <c r="N1010" s="20" t="s">
        <v>365</v>
      </c>
      <c r="O1010" s="45" t="s">
        <v>3565</v>
      </c>
      <c r="P1010" s="20" t="s">
        <v>3566</v>
      </c>
    </row>
    <row r="1011" spans="1:16" s="3" customFormat="1" ht="42.75" customHeight="1">
      <c r="A1011" s="118">
        <v>21</v>
      </c>
      <c r="B1011" s="48" t="s">
        <v>3625</v>
      </c>
      <c r="C1011" s="20" t="s">
        <v>425</v>
      </c>
      <c r="D1011" s="21" t="s">
        <v>3626</v>
      </c>
      <c r="E1011" s="58" t="s">
        <v>3611</v>
      </c>
      <c r="F1011" s="22" t="s">
        <v>3627</v>
      </c>
      <c r="G1011" s="23">
        <v>8.7</v>
      </c>
      <c r="H1011" s="23">
        <v>8.7</v>
      </c>
      <c r="I1011" s="23">
        <v>8.7</v>
      </c>
      <c r="J1011" s="20"/>
      <c r="K1011" s="20"/>
      <c r="L1011" s="28"/>
      <c r="M1011" s="23"/>
      <c r="N1011" s="20" t="s">
        <v>425</v>
      </c>
      <c r="O1011" s="45" t="s">
        <v>3565</v>
      </c>
      <c r="P1011" s="20" t="s">
        <v>3566</v>
      </c>
    </row>
    <row r="1012" spans="1:16" s="3" customFormat="1" ht="42.75" customHeight="1">
      <c r="A1012" s="118">
        <v>22</v>
      </c>
      <c r="B1012" s="48" t="s">
        <v>3628</v>
      </c>
      <c r="C1012" s="20" t="s">
        <v>463</v>
      </c>
      <c r="D1012" s="21" t="s">
        <v>3629</v>
      </c>
      <c r="E1012" s="58" t="s">
        <v>3611</v>
      </c>
      <c r="F1012" s="22" t="s">
        <v>3630</v>
      </c>
      <c r="G1012" s="23">
        <v>25.2</v>
      </c>
      <c r="H1012" s="23">
        <v>25.2</v>
      </c>
      <c r="I1012" s="23">
        <v>25.2</v>
      </c>
      <c r="J1012" s="20"/>
      <c r="K1012" s="20"/>
      <c r="L1012" s="28"/>
      <c r="M1012" s="23"/>
      <c r="N1012" s="20" t="s">
        <v>463</v>
      </c>
      <c r="O1012" s="45" t="s">
        <v>3565</v>
      </c>
      <c r="P1012" s="20" t="s">
        <v>3566</v>
      </c>
    </row>
    <row r="1013" spans="1:16" s="3" customFormat="1" ht="42.75" customHeight="1">
      <c r="A1013" s="118">
        <v>23</v>
      </c>
      <c r="B1013" s="48" t="s">
        <v>3631</v>
      </c>
      <c r="C1013" s="20" t="s">
        <v>523</v>
      </c>
      <c r="D1013" s="21" t="s">
        <v>3632</v>
      </c>
      <c r="E1013" s="58" t="s">
        <v>3611</v>
      </c>
      <c r="F1013" s="22" t="s">
        <v>3633</v>
      </c>
      <c r="G1013" s="23">
        <v>2.7</v>
      </c>
      <c r="H1013" s="23">
        <v>2.7</v>
      </c>
      <c r="I1013" s="23">
        <v>2.7</v>
      </c>
      <c r="J1013" s="20"/>
      <c r="K1013" s="20"/>
      <c r="L1013" s="28"/>
      <c r="M1013" s="23"/>
      <c r="N1013" s="20" t="s">
        <v>523</v>
      </c>
      <c r="O1013" s="45" t="s">
        <v>3565</v>
      </c>
      <c r="P1013" s="20" t="s">
        <v>3566</v>
      </c>
    </row>
    <row r="1014" spans="1:16" s="3" customFormat="1" ht="42.75" customHeight="1">
      <c r="A1014" s="118">
        <v>24</v>
      </c>
      <c r="B1014" s="48" t="s">
        <v>3634</v>
      </c>
      <c r="C1014" s="20" t="s">
        <v>611</v>
      </c>
      <c r="D1014" s="21" t="s">
        <v>3580</v>
      </c>
      <c r="E1014" s="58" t="s">
        <v>3611</v>
      </c>
      <c r="F1014" s="22" t="s">
        <v>3635</v>
      </c>
      <c r="G1014" s="23">
        <v>22.5</v>
      </c>
      <c r="H1014" s="23">
        <v>22.5</v>
      </c>
      <c r="I1014" s="23">
        <v>22.5</v>
      </c>
      <c r="J1014" s="20"/>
      <c r="K1014" s="20"/>
      <c r="L1014" s="28"/>
      <c r="M1014" s="23"/>
      <c r="N1014" s="20" t="s">
        <v>611</v>
      </c>
      <c r="O1014" s="45" t="s">
        <v>3565</v>
      </c>
      <c r="P1014" s="20" t="s">
        <v>3566</v>
      </c>
    </row>
    <row r="1015" spans="1:16" s="3" customFormat="1" ht="42.75" customHeight="1">
      <c r="A1015" s="118">
        <v>25</v>
      </c>
      <c r="B1015" s="48" t="s">
        <v>3636</v>
      </c>
      <c r="C1015" s="20" t="s">
        <v>684</v>
      </c>
      <c r="D1015" s="21" t="s">
        <v>3637</v>
      </c>
      <c r="E1015" s="58" t="s">
        <v>3611</v>
      </c>
      <c r="F1015" s="22" t="s">
        <v>3638</v>
      </c>
      <c r="G1015" s="23">
        <v>27.9</v>
      </c>
      <c r="H1015" s="23">
        <v>27.9</v>
      </c>
      <c r="I1015" s="23">
        <v>27.9</v>
      </c>
      <c r="J1015" s="20"/>
      <c r="K1015" s="20"/>
      <c r="L1015" s="28"/>
      <c r="M1015" s="23"/>
      <c r="N1015" s="20" t="s">
        <v>684</v>
      </c>
      <c r="O1015" s="45" t="s">
        <v>3565</v>
      </c>
      <c r="P1015" s="20" t="s">
        <v>3566</v>
      </c>
    </row>
    <row r="1016" spans="1:16" s="3" customFormat="1" ht="42.75" customHeight="1">
      <c r="A1016" s="118">
        <v>26</v>
      </c>
      <c r="B1016" s="48" t="s">
        <v>3639</v>
      </c>
      <c r="C1016" s="20" t="s">
        <v>762</v>
      </c>
      <c r="D1016" s="21" t="s">
        <v>3640</v>
      </c>
      <c r="E1016" s="58" t="s">
        <v>3611</v>
      </c>
      <c r="F1016" s="22" t="s">
        <v>3641</v>
      </c>
      <c r="G1016" s="23">
        <v>23.7</v>
      </c>
      <c r="H1016" s="23">
        <v>23.7</v>
      </c>
      <c r="I1016" s="23">
        <v>23.7</v>
      </c>
      <c r="J1016" s="20"/>
      <c r="K1016" s="20"/>
      <c r="L1016" s="28"/>
      <c r="M1016" s="23"/>
      <c r="N1016" s="20" t="s">
        <v>762</v>
      </c>
      <c r="O1016" s="45" t="s">
        <v>3565</v>
      </c>
      <c r="P1016" s="20" t="s">
        <v>3566</v>
      </c>
    </row>
    <row r="1017" spans="1:16" s="3" customFormat="1" ht="42.75" customHeight="1">
      <c r="A1017" s="118">
        <v>27</v>
      </c>
      <c r="B1017" s="48" t="s">
        <v>3642</v>
      </c>
      <c r="C1017" s="20" t="s">
        <v>830</v>
      </c>
      <c r="D1017" s="21" t="s">
        <v>3643</v>
      </c>
      <c r="E1017" s="58" t="s">
        <v>3611</v>
      </c>
      <c r="F1017" s="22" t="s">
        <v>3644</v>
      </c>
      <c r="G1017" s="23">
        <v>3.6</v>
      </c>
      <c r="H1017" s="23">
        <v>3.6</v>
      </c>
      <c r="I1017" s="23">
        <v>3.6</v>
      </c>
      <c r="J1017" s="20"/>
      <c r="K1017" s="20"/>
      <c r="L1017" s="28"/>
      <c r="M1017" s="23"/>
      <c r="N1017" s="20" t="s">
        <v>830</v>
      </c>
      <c r="O1017" s="45" t="s">
        <v>3565</v>
      </c>
      <c r="P1017" s="20" t="s">
        <v>3566</v>
      </c>
    </row>
    <row r="1018" spans="1:16" s="3" customFormat="1" ht="42.75" customHeight="1">
      <c r="A1018" s="118">
        <v>28</v>
      </c>
      <c r="B1018" s="48" t="s">
        <v>3645</v>
      </c>
      <c r="C1018" s="20" t="s">
        <v>870</v>
      </c>
      <c r="D1018" s="21" t="s">
        <v>3646</v>
      </c>
      <c r="E1018" s="58" t="s">
        <v>3611</v>
      </c>
      <c r="F1018" s="22" t="s">
        <v>3647</v>
      </c>
      <c r="G1018" s="23">
        <v>72</v>
      </c>
      <c r="H1018" s="23">
        <v>72</v>
      </c>
      <c r="I1018" s="23">
        <v>72</v>
      </c>
      <c r="J1018" s="20"/>
      <c r="K1018" s="20"/>
      <c r="L1018" s="28"/>
      <c r="M1018" s="23"/>
      <c r="N1018" s="20" t="s">
        <v>870</v>
      </c>
      <c r="O1018" s="45" t="s">
        <v>3565</v>
      </c>
      <c r="P1018" s="20" t="s">
        <v>3566</v>
      </c>
    </row>
    <row r="1019" spans="1:16" s="3" customFormat="1" ht="42.75" customHeight="1">
      <c r="A1019" s="118">
        <v>29</v>
      </c>
      <c r="B1019" s="48" t="s">
        <v>3648</v>
      </c>
      <c r="C1019" s="20" t="s">
        <v>978</v>
      </c>
      <c r="D1019" s="21" t="s">
        <v>3649</v>
      </c>
      <c r="E1019" s="58" t="s">
        <v>3611</v>
      </c>
      <c r="F1019" s="22" t="s">
        <v>3650</v>
      </c>
      <c r="G1019" s="23">
        <v>0.9</v>
      </c>
      <c r="H1019" s="23">
        <v>0.9</v>
      </c>
      <c r="I1019" s="23">
        <v>0.9</v>
      </c>
      <c r="J1019" s="20"/>
      <c r="K1019" s="20"/>
      <c r="L1019" s="28"/>
      <c r="M1019" s="23"/>
      <c r="N1019" s="20" t="s">
        <v>978</v>
      </c>
      <c r="O1019" s="45" t="s">
        <v>3565</v>
      </c>
      <c r="P1019" s="20" t="s">
        <v>3566</v>
      </c>
    </row>
    <row r="1020" spans="1:16" s="3" customFormat="1" ht="42.75" customHeight="1">
      <c r="A1020" s="118">
        <v>30</v>
      </c>
      <c r="B1020" s="48" t="s">
        <v>3651</v>
      </c>
      <c r="C1020" s="20" t="s">
        <v>1025</v>
      </c>
      <c r="D1020" s="21" t="s">
        <v>3652</v>
      </c>
      <c r="E1020" s="58" t="s">
        <v>3611</v>
      </c>
      <c r="F1020" s="22" t="s">
        <v>3653</v>
      </c>
      <c r="G1020" s="23">
        <v>7.8</v>
      </c>
      <c r="H1020" s="23">
        <v>7.8</v>
      </c>
      <c r="I1020" s="23">
        <v>7.8</v>
      </c>
      <c r="J1020" s="20"/>
      <c r="K1020" s="20"/>
      <c r="L1020" s="28"/>
      <c r="M1020" s="23"/>
      <c r="N1020" s="20" t="s">
        <v>1025</v>
      </c>
      <c r="O1020" s="45" t="s">
        <v>3565</v>
      </c>
      <c r="P1020" s="20" t="s">
        <v>3566</v>
      </c>
    </row>
    <row r="1021" spans="1:16" s="3" customFormat="1" ht="42.75" customHeight="1">
      <c r="A1021" s="118">
        <v>31</v>
      </c>
      <c r="B1021" s="48" t="s">
        <v>3654</v>
      </c>
      <c r="C1021" s="20" t="s">
        <v>1093</v>
      </c>
      <c r="D1021" s="21" t="s">
        <v>3649</v>
      </c>
      <c r="E1021" s="58" t="s">
        <v>3611</v>
      </c>
      <c r="F1021" s="22" t="s">
        <v>3650</v>
      </c>
      <c r="G1021" s="23">
        <v>0.9</v>
      </c>
      <c r="H1021" s="23">
        <v>0.9</v>
      </c>
      <c r="I1021" s="23">
        <v>0.9</v>
      </c>
      <c r="J1021" s="20"/>
      <c r="K1021" s="20"/>
      <c r="L1021" s="28"/>
      <c r="M1021" s="23"/>
      <c r="N1021" s="20" t="s">
        <v>1093</v>
      </c>
      <c r="O1021" s="45" t="s">
        <v>3565</v>
      </c>
      <c r="P1021" s="20" t="s">
        <v>3566</v>
      </c>
    </row>
    <row r="1022" spans="1:16" s="3" customFormat="1" ht="42.75" customHeight="1">
      <c r="A1022" s="118">
        <v>32</v>
      </c>
      <c r="B1022" s="21" t="s">
        <v>3655</v>
      </c>
      <c r="C1022" s="20" t="s">
        <v>3656</v>
      </c>
      <c r="D1022" s="21" t="s">
        <v>3657</v>
      </c>
      <c r="E1022" s="20" t="s">
        <v>69</v>
      </c>
      <c r="F1022" s="22" t="s">
        <v>3658</v>
      </c>
      <c r="G1022" s="23">
        <v>100</v>
      </c>
      <c r="H1022" s="23">
        <v>100</v>
      </c>
      <c r="I1022" s="23">
        <v>74</v>
      </c>
      <c r="J1022" s="20">
        <v>20</v>
      </c>
      <c r="K1022" s="20">
        <v>6</v>
      </c>
      <c r="L1022" s="28"/>
      <c r="M1022" s="23"/>
      <c r="N1022" s="20" t="s">
        <v>3656</v>
      </c>
      <c r="O1022" s="20" t="s">
        <v>3659</v>
      </c>
      <c r="P1022" s="20" t="s">
        <v>3566</v>
      </c>
    </row>
    <row r="1023" spans="1:16" s="3" customFormat="1" ht="25.5" customHeight="1">
      <c r="A1023" s="119" t="s">
        <v>3660</v>
      </c>
      <c r="B1023" s="120"/>
      <c r="C1023" s="120"/>
      <c r="D1023" s="120"/>
      <c r="E1023" s="120"/>
      <c r="F1023" s="121"/>
      <c r="G1023" s="23">
        <f>SUM(G991:G1022)</f>
        <v>606.6999999999999</v>
      </c>
      <c r="H1023" s="23">
        <f aca="true" t="shared" si="47" ref="H1023:M1023">SUM(H991:H1022)</f>
        <v>606.6999999999999</v>
      </c>
      <c r="I1023" s="23">
        <f t="shared" si="47"/>
        <v>580.6999999999999</v>
      </c>
      <c r="J1023" s="23">
        <f t="shared" si="47"/>
        <v>20</v>
      </c>
      <c r="K1023" s="23">
        <f t="shared" si="47"/>
        <v>6</v>
      </c>
      <c r="L1023" s="23">
        <f t="shared" si="47"/>
        <v>0</v>
      </c>
      <c r="M1023" s="23">
        <f t="shared" si="47"/>
        <v>0</v>
      </c>
      <c r="N1023" s="20"/>
      <c r="O1023" s="21"/>
      <c r="P1023" s="20"/>
    </row>
    <row r="1024" spans="1:16" s="3" customFormat="1" ht="25.5" customHeight="1">
      <c r="A1024" s="118" t="s">
        <v>3661</v>
      </c>
      <c r="B1024" s="118"/>
      <c r="C1024" s="118"/>
      <c r="D1024" s="118"/>
      <c r="E1024" s="23"/>
      <c r="F1024" s="118"/>
      <c r="G1024" s="122">
        <f>G624+G990+G1023</f>
        <v>33150.272616999995</v>
      </c>
      <c r="H1024" s="122">
        <f aca="true" t="shared" si="48" ref="H1024:M1024">H624+H990+H1023</f>
        <v>31739.726616999997</v>
      </c>
      <c r="I1024" s="122">
        <f t="shared" si="48"/>
        <v>21256.218900000003</v>
      </c>
      <c r="J1024" s="122">
        <f t="shared" si="48"/>
        <v>5839.999999999999</v>
      </c>
      <c r="K1024" s="122">
        <f t="shared" si="48"/>
        <v>609.9991760000005</v>
      </c>
      <c r="L1024" s="122">
        <f t="shared" si="48"/>
        <v>4033.5089</v>
      </c>
      <c r="M1024" s="122">
        <f t="shared" si="48"/>
        <v>1410.546</v>
      </c>
      <c r="N1024" s="20"/>
      <c r="O1024" s="21"/>
      <c r="P1024" s="20"/>
    </row>
  </sheetData>
  <sheetProtection/>
  <autoFilter ref="A5:P1024"/>
  <mergeCells count="19">
    <mergeCell ref="A1:B1"/>
    <mergeCell ref="A2:P2"/>
    <mergeCell ref="G3:M3"/>
    <mergeCell ref="H4:L4"/>
    <mergeCell ref="A624:F624"/>
    <mergeCell ref="A990:F990"/>
    <mergeCell ref="A1023:F1023"/>
    <mergeCell ref="A1024:F1024"/>
    <mergeCell ref="A3:A5"/>
    <mergeCell ref="B3:B5"/>
    <mergeCell ref="C3:C5"/>
    <mergeCell ref="D3:D5"/>
    <mergeCell ref="E3:E5"/>
    <mergeCell ref="F3:F5"/>
    <mergeCell ref="G4:G5"/>
    <mergeCell ref="M4:M5"/>
    <mergeCell ref="N3:N5"/>
    <mergeCell ref="O3:O5"/>
    <mergeCell ref="P3:P5"/>
  </mergeCells>
  <dataValidations count="2">
    <dataValidation type="list" allowBlank="1" showInputMessage="1" showErrorMessage="1" sqref="J39 J45">
      <formula1>"解决“两不愁三保障”类项目,脱贫巩固提升类项目"</formula1>
    </dataValidation>
    <dataValidation type="list" allowBlank="1" showInputMessage="1" showErrorMessage="1" sqref="L39 K40 K41 L41 K42 K45 K293 L293 K294 L294 K297 L297 K298 L298 K299 L299 K300 L300 K355 L355 K356 L356 K357 L357 K358 L358 K359 L359 K360 L360 K361 L361 K362 L362 K363 L363 K400 L400 K401 L401 K402 L402 K403 L403 K404 L404 K405 L405 K406 L406 K407 L407 K409 L409 L410 K412 L412 J820 K820 J821 K821 J994 K994 J995 K995 J996 K996 J998 K998 K999 J1001 K1001 K301:K317 K364:K387 L301:L317 L364:L387 L994:L1001 K413:L431 J1002:L1020">
      <formula1>"是,否"</formula1>
    </dataValidation>
  </dataValidations>
  <printOptions/>
  <pageMargins left="0.4722222222222222" right="0.39305555555555555" top="0.275" bottom="0.2361111111111111" header="0.2361111111111111" footer="0.275"/>
  <pageSetup fitToHeight="0" fitToWidth="1" horizontalDpi="600" verticalDpi="600" orientation="landscape" paperSize="9" scale="63"/>
  <ignoredErrors>
    <ignoredError sqref="H6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春花秋月（wjl)</cp:lastModifiedBy>
  <cp:lastPrinted>2021-08-03T05:05:20Z</cp:lastPrinted>
  <dcterms:created xsi:type="dcterms:W3CDTF">2017-03-01T07:46:20Z</dcterms:created>
  <dcterms:modified xsi:type="dcterms:W3CDTF">2021-09-13T03:56:44Z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28C9FD5D10864154A45545260387BD11</vt:lpwstr>
  </property>
</Properties>
</file>