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度\2026年度动态调整项目库\6.公示公告\"/>
    </mc:Choice>
  </mc:AlternateContent>
  <bookViews>
    <workbookView windowWidth="27945" windowHeight="12375"/>
  </bookViews>
  <sheets>
    <sheet name="增加汇总表" sheetId="4" r:id="rId1"/>
    <sheet name="增加明细" sheetId="1" r:id="rId2"/>
    <sheet name="减少汇总" sheetId="2" r:id="rId3"/>
    <sheet name="减少明细" sheetId="3" r:id="rId4"/>
  </sheets>
  <definedNames>
    <definedName name="_xlnm._FilterDatabase" localSheetId="1" hidden="1">增加明细!$A$5:$Y$674</definedName>
    <definedName name="_xlnm._FilterDatabase" localSheetId="3" hidden="1">减少明细!$A$5:$W$93</definedName>
    <definedName name="产业项目">#REF!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<sst xmlns="http://schemas.openxmlformats.org/spreadsheetml/2006/main" count="9493" uniqueCount="2580">
  <si>
    <t>附件1</t>
  </si>
  <si>
    <t>2026年巩固脱贫攻坚成果和乡村振兴动态调整项目库（常态化帮扶资金项目库）汇总表（增加表）</t>
  </si>
  <si>
    <t>序号</t>
  </si>
  <si>
    <t>项目类型</t>
  </si>
  <si>
    <t>项目个数</t>
  </si>
  <si>
    <t>资金规模和筹资方式</t>
  </si>
  <si>
    <t>合计（万元）</t>
  </si>
  <si>
    <t>其中：1.财政资金</t>
  </si>
  <si>
    <t>2.群众自筹等其他资金</t>
  </si>
  <si>
    <t>常态化帮扶资金</t>
  </si>
  <si>
    <t>其他财政资金</t>
  </si>
  <si>
    <t>总 计</t>
  </si>
  <si>
    <t>一、产业发展</t>
  </si>
  <si>
    <t>1.生产项目</t>
  </si>
  <si>
    <t>①种植业基地</t>
  </si>
  <si>
    <t>②养殖业基地</t>
  </si>
  <si>
    <t>③水产养殖业发展</t>
  </si>
  <si>
    <t>⑤休闲农业与乡村旅游</t>
  </si>
  <si>
    <t>2.加工流通项目</t>
  </si>
  <si>
    <t>①农产品仓储保鲜冷链基础设施建设</t>
  </si>
  <si>
    <t>②加工业</t>
  </si>
  <si>
    <t>④品牌打造和展销平台</t>
  </si>
  <si>
    <t>3.配套设施项目</t>
  </si>
  <si>
    <t>①小型农田水利设施建设</t>
  </si>
  <si>
    <t>②产业园（区）</t>
  </si>
  <si>
    <t>4.产业服务支撑项目</t>
  </si>
  <si>
    <t>④农业社会化服务</t>
  </si>
  <si>
    <t>6.高质量庭院经济</t>
  </si>
  <si>
    <t>①庭院特色种植</t>
  </si>
  <si>
    <t>三、乡村建设行动</t>
  </si>
  <si>
    <t>1.农村基础设施（含产业配套基础设施）</t>
  </si>
  <si>
    <t>②农村道路建设（通村路、通户路、小型桥梁等）</t>
  </si>
  <si>
    <t>③产业路、资源路、旅游路建设</t>
  </si>
  <si>
    <t>④农村供水保障设施建设</t>
  </si>
  <si>
    <t>2.人居环境整治</t>
  </si>
  <si>
    <t>②农村污水治理</t>
  </si>
  <si>
    <t>④村容村貌提升</t>
  </si>
  <si>
    <t>3.农村公共服务</t>
  </si>
  <si>
    <t>③农村养老设施建设（养老院、幸福院、日间照料中心）</t>
  </si>
  <si>
    <t>④公共照明设施</t>
  </si>
  <si>
    <t>⑥其他（便民综合服务设施、文化活动广场、体育设施、村级客运站、农村公益性殡葬设施建设）</t>
  </si>
  <si>
    <t>四、易地搬迁后扶</t>
  </si>
  <si>
    <t>1.易地搬迁后扶</t>
  </si>
  <si>
    <t>②“一站式”社区综合服务设施建设</t>
  </si>
  <si>
    <t>附件2</t>
  </si>
  <si>
    <t>2026年巩固脱贫攻坚成果和乡村振兴动态调整项目库（常态化帮扶资金项目库）明细表（增加表）</t>
  </si>
  <si>
    <t>项目名称</t>
  </si>
  <si>
    <t>建设内容</t>
  </si>
  <si>
    <t>建设性质(新建、扩建、改建)</t>
  </si>
  <si>
    <t>实施地点（镇/村）</t>
  </si>
  <si>
    <t>绩效目标</t>
  </si>
  <si>
    <t>群众参与和利益联结机制（土地流转、带动生产、帮助产销对接、资产入股、收益分红等）</t>
  </si>
  <si>
    <t>项目建设期限</t>
  </si>
  <si>
    <t>受益对象（人）</t>
  </si>
  <si>
    <t>是否以工代赈方式实施项目</t>
  </si>
  <si>
    <t>是否到户项目</t>
  </si>
  <si>
    <t>是否脱贫村项目</t>
  </si>
  <si>
    <t>千万工程示范村</t>
  </si>
  <si>
    <t>是否资产收益</t>
  </si>
  <si>
    <t>是否增加村集体经济收入</t>
  </si>
  <si>
    <t>受益总人口数</t>
  </si>
  <si>
    <t>其中脱贫人口和监测对象人数</t>
  </si>
  <si>
    <t>是否资产收益扶贫</t>
  </si>
  <si>
    <t>资产收益分配方案（简述）</t>
  </si>
  <si>
    <t>村集体经济收入分配方案（简述）</t>
  </si>
  <si>
    <t>省级</t>
  </si>
  <si>
    <t>市级</t>
  </si>
  <si>
    <t>菌</t>
  </si>
  <si>
    <t>2026年洋县关帝镇杆柏村天麻栽培集体建设项目</t>
  </si>
  <si>
    <t>天麻种植2000筐，新建钢结构厂房600㎡及配套设施（烘干设备、粉碎机器、清洗机器、切片机器等水电管网设备和250自卸三轮车一辆）</t>
  </si>
  <si>
    <t>新建</t>
  </si>
  <si>
    <t>关帝镇杆柏村</t>
  </si>
  <si>
    <t>项目属于经营性项目，建成后产权归杆柏村集体所有。种天麻2000筐产业，建成后由吴建国个人以承包经营5年以上，通过资产收益，村股份经济合作社每年收益3.75万元（3％），由村集体制定收益分配方案，实行差异化分配。其中40%用于发展壮大村集体经济，60%向集体经济组织成员分红，并重点倾斜脱贫户和监测对象。</t>
  </si>
  <si>
    <t>带动生产、收益分红</t>
  </si>
  <si>
    <t>2026.6-2026.12</t>
  </si>
  <si>
    <t>是</t>
  </si>
  <si>
    <t>否</t>
  </si>
  <si>
    <t>建成后村集体每年增收30000元，资产收益的40%用于发展壮大村集体经济，60%向集体经济组织成员分红，并重点倾斜脱贫户和监测对象。</t>
  </si>
  <si>
    <t>2026年洋县关帝镇李家店村猪苓种植项目</t>
  </si>
  <si>
    <t>1.种植猪苓10亩。2.修建3米宽的便道800米。3.防护栏总长390米，高1.2米。</t>
  </si>
  <si>
    <t>关帝镇李家店村</t>
  </si>
  <si>
    <t>项目属于生产经营性项目，建成后产权归李家店村集体所有，通过种植洋县秦兴合作社承包经营，承包期5年，村集体年增收4.5万元，由村集体制定收益分配方案，实行差异化分配。其中40%用于发展壮大村集体经济，60%向集体经济组织成员分红，户均增收171元，并重点倾斜脱贫户和监测对象。受益总人口252户776人，其中脱贫户,126户376人，监测户3户28人，受益方式：1.集体分红受益252户776人，其中脱贫户126户376人，监测户9户28人。2.劳务用工共带动30户91人。</t>
  </si>
  <si>
    <t>村集体年增收4.5万元，由村集体制定收益分配方案，实行差异化分配。其中40%用于发展壮大村集体经济，60%向集体经济组织成员分红，户均增收171元，并重点倾斜脱贫户和监测对象。受益总人口252户776人，其中脱贫户,126户376人，监测户3户28人，受益方式：1.集体分红受益252户776人，其中脱贫户126户376人，监测户9户28人。2.劳务用工共带动30户91人。</t>
  </si>
  <si>
    <t>由村集体制定收益分配方案，实行差异化分配。其中40%用于发展壮大村集体经济，60%向集体经济组织成员分红，并重点倾斜脱贫户和监测对象。</t>
  </si>
  <si>
    <t>药</t>
  </si>
  <si>
    <t>2026年洋县黄家营镇四郎庙村中药材种植项目</t>
  </si>
  <si>
    <t>种植20亩黄姜</t>
  </si>
  <si>
    <t>四郎庙村</t>
  </si>
  <si>
    <t>此项目属于经营性资产，产权归四郎庙村村股份经济合作社所有，建成后由梁实万承包经营，期限不低于5年。年收益不低于0.7万元。制定收益分配方案，实行差异化分配。受益农户405户，1435人，其中脱贫户及监测户96户，322人。带动群众20人务工增收，人均800元，其中脱贫户5户5人。</t>
  </si>
  <si>
    <t>年收入按2：2:3:3比例进行分配</t>
  </si>
  <si>
    <t>2026年洋县黄家营镇庞湾村中药材产业园提升项目</t>
  </si>
  <si>
    <r>
      <rPr>
        <sz val="9"/>
        <rFont val="仿宋_GB2312"/>
        <charset val="134"/>
      </rPr>
      <t>种植百合20亩，产业园道路硬化3810m</t>
    </r>
    <r>
      <rPr>
        <sz val="9"/>
        <rFont val="宋体"/>
        <charset val="134"/>
      </rPr>
      <t>²</t>
    </r>
    <r>
      <rPr>
        <sz val="9"/>
        <rFont val="仿宋_GB2312"/>
        <charset val="134"/>
      </rPr>
      <t>;管理用房瓦改造144m</t>
    </r>
    <r>
      <rPr>
        <sz val="9"/>
        <rFont val="宋体"/>
        <charset val="134"/>
      </rPr>
      <t>²</t>
    </r>
    <r>
      <rPr>
        <sz val="9"/>
        <rFont val="仿宋_GB2312"/>
        <charset val="134"/>
      </rPr>
      <t>;道路扩宽96m</t>
    </r>
    <r>
      <rPr>
        <sz val="9"/>
        <rFont val="宋体"/>
        <charset val="134"/>
      </rPr>
      <t>²</t>
    </r>
    <r>
      <rPr>
        <sz val="9"/>
        <rFont val="仿宋_GB2312"/>
        <charset val="134"/>
      </rPr>
      <t>；挡墙砌护20m</t>
    </r>
    <r>
      <rPr>
        <sz val="9"/>
        <rFont val="宋体"/>
        <charset val="134"/>
      </rPr>
      <t>³</t>
    </r>
    <r>
      <rPr>
        <sz val="9"/>
        <rFont val="仿宋_GB2312"/>
        <charset val="134"/>
      </rPr>
      <t>;机井一座，深度100m,配套电气设备。</t>
    </r>
  </si>
  <si>
    <t>庞湾村</t>
  </si>
  <si>
    <t>此项目属于经营性资产，产权归庞湾村股份经济合作社所有，建成后移交村集体进行管理维护。建成后由张胜学承包，承包不低于5年。年收益不低于3.43万元。制定收益分配方案，实行差异化分配。受益农户345户1032人，其中脱贫户及监测户79户275人。1.收益分红带动70户210人，其中脱贫户及监测户79户275人；2.劳务用工受益户60户60人，其中脱贫户48户48人。</t>
  </si>
  <si>
    <t>2026年洋县黄家营镇蔡坝村中药材产业园提升项目</t>
  </si>
  <si>
    <r>
      <rPr>
        <sz val="9"/>
        <rFont val="仿宋_GB2312"/>
        <charset val="134"/>
      </rPr>
      <t>发展丹参500亩，土地平整500亩，管理用房建设100m</t>
    </r>
    <r>
      <rPr>
        <sz val="9"/>
        <rFont val="宋体"/>
        <charset val="134"/>
      </rPr>
      <t>²</t>
    </r>
    <r>
      <rPr>
        <sz val="9"/>
        <rFont val="仿宋_GB2312"/>
        <charset val="134"/>
      </rPr>
      <t>;标识牌一座长5m×宽3m;道路加宽2.5km；打直径1m水井一座；蓄水池一处,配套电路设备。</t>
    </r>
  </si>
  <si>
    <t>蔡坝村</t>
  </si>
  <si>
    <t>此项目属于经营性资产，产权归蔡坝村股份经济合作社所有，建成后由承包汉中壹品逸境农业科技有限公司经营承包，不低于5年，村集体年增收13.3万元。受益农户368户，人口1052人，其中脱贫户及监测户122户389人。收益分红带动60户115人；吸收脱贫户18户25人务工，年人均劳务收入可达1000元。</t>
  </si>
  <si>
    <t>2026年洋县黄家营镇庙坝村淫羊藿种植项目</t>
  </si>
  <si>
    <t>新建100亩柔毛高萌发品种淫羊藿种植基地，包含，柔毛高萌发品种亩种植6500根苗，遮阴棚5500平米，防草布5500平米，灌溉管网PE管和滴灌带，10千米长的管道，及土地整理，培育大棚建设。</t>
  </si>
  <si>
    <t>庙坝村</t>
  </si>
  <si>
    <t>项目属于公益性资产，形成资产归村集体所有，建成后交陕西山帝绿晶农业科技有限公司运营，年收益9.1万元，制定收益分配方案，实行差异化分配。受益农户333户1070人的生产，其中脱贫户和监测户103户302人。</t>
  </si>
  <si>
    <t>2026年八一村玉米套种淫羊藿项目</t>
  </si>
  <si>
    <t>1.铺设40亩滴灌带6000米、水泵2个、电源线2套3箱4线300米、P40管道1000米、阀门40个、蝴蝶盘3000个。 2.40亩遮阴网26400平米、32*3米钢管2800根、2号钢丝5000米、1.5米高防护网2780米</t>
  </si>
  <si>
    <t>磨子桥镇八一村</t>
  </si>
  <si>
    <t>该项目属于经营性项目，产权归八一村所有，项目建成后村集体年收益约10万元，由村集体制定收益分配方案，村集体经济组织成员分红，同时带动周边剩余劳动力务工，人均增收约1200元。</t>
  </si>
  <si>
    <t>2026年一心村建设淫羊藿种植基地项目</t>
  </si>
  <si>
    <t>种植淫羊藿40亩，购置水管、电力等配套设施。</t>
  </si>
  <si>
    <t>磨子桥镇一心村</t>
  </si>
  <si>
    <t>该项目属于经营性项目，产权归一心村所有，由村能人吴瑞新承包，项目建成后，每年收益2.5万元，其中60%用于脱贫人口分红，40%用于村级公益事业建设。同时带动群众务工，带动20人，人均增收300元。</t>
  </si>
  <si>
    <t>2026.01-2026.12</t>
  </si>
  <si>
    <t>2026年磨子桥镇联合村洋县瑞新种植专业合作社玉米套种及淫羊藿研发盲苗基地建设项目</t>
  </si>
  <si>
    <r>
      <rPr>
        <sz val="9"/>
        <rFont val="仿宋_GB2312"/>
        <charset val="134"/>
      </rPr>
      <t>1、新建玻璃纤维种植大棚28797.5平方米，全钢架镀锌棚1960平方米，防护遮阴网70460.0平方米。                                                                                 2、平整场地30757.5</t>
    </r>
    <r>
      <rPr>
        <sz val="9"/>
        <rFont val="Noto Serif CJK SC"/>
        <charset val="134"/>
      </rPr>
      <t>㎡</t>
    </r>
    <r>
      <rPr>
        <sz val="9"/>
        <rFont val="仿宋_GB2312"/>
        <charset val="134"/>
      </rPr>
      <t>，新建仓储用房20.91</t>
    </r>
    <r>
      <rPr>
        <sz val="9"/>
        <rFont val="Noto Serif CJK SC"/>
        <charset val="134"/>
      </rPr>
      <t>㎡</t>
    </r>
    <r>
      <rPr>
        <sz val="9"/>
        <rFont val="仿宋_GB2312"/>
        <charset val="134"/>
      </rPr>
      <t>，高压水泵一台，新建蓄水池一座，铺设PE DN100给水管821.48米，DN80给水管1442.3米；DN25给11971.0米，架设BLV-35mm2电线长1010m，铁丝网软塑围栏2089米；                                                3、种植淫羊藿种子46.14亩(含种植土、肥料)，  完善附属配套设施等</t>
    </r>
  </si>
  <si>
    <t>改建</t>
  </si>
  <si>
    <t>磨子桥镇联合村</t>
  </si>
  <si>
    <t>此项目属经营性项目。项目建成后，产权归联合村所有，由吴瑞新承包，承包期不低于5年。1、每年村集体收益18.8万；2、按6:4的比例进行分红，重点倾向脱贫户和监测户；带动务工80人，人均增收500元；3、同时带动周边群众种植。</t>
  </si>
  <si>
    <t>2026年洋县戚氏街道上赵村食用菌种植联动大棚（养菌棚）项目</t>
  </si>
  <si>
    <t>建设2亩食用菌种植联动大棚（养菌棚），单个大棚长为35米，宽为15米，共2个</t>
  </si>
  <si>
    <t>戚氏街道上赵村</t>
  </si>
  <si>
    <r>
      <rPr>
        <sz val="9"/>
        <rFont val="仿宋_GB2312"/>
        <charset val="134"/>
      </rPr>
      <t>项目属于经营性资产，发展我村食用菌种植产业，形成资产归村集体所有，通过承包方式经营，承包期5年以上，村集体年收益不低于</t>
    </r>
    <r>
      <rPr>
        <sz val="9"/>
        <color rgb="FFFF0000"/>
        <rFont val="仿宋_GB2312"/>
        <charset val="134"/>
      </rPr>
      <t>1</t>
    </r>
    <r>
      <rPr>
        <sz val="9"/>
        <rFont val="仿宋_GB2312"/>
        <charset val="134"/>
      </rPr>
      <t>万元，由村集体制定收益分配方案，实行差异化分配。其中40%用于发展壮大村集体经济，60%向集体经济组织成员分红，并重点倾斜脱贫户和监测对象。受益总人口315户1150人，户均年增收100元，其中脱贫户61户203人，户均年增收150元。受益方式：1.集体分红带动315户，其中脱贫户61户；2.入园务工受益20户20人，其中脱贫户6户6人；</t>
    </r>
  </si>
  <si>
    <t>2026.04-2026.12</t>
  </si>
  <si>
    <t>2026年洋县洋州街道何家村淫羊霍种植产业园建设项目</t>
  </si>
  <si>
    <t>在何家村五组牡丹园区内建设淫羊霍种植设施钢结构300亩，自动浇灌系统一套，加工、烘干、分拣、摊晾、成品仓储于一体的储藏室300㎡，晾晒场地硬化500㎡</t>
  </si>
  <si>
    <t>洋州街道何家村</t>
  </si>
  <si>
    <t>此项目属于经营性资产，发展淫羊霍种植产业，形成资产归何家村股份经济合作社所有，建成后移交村集体进行管理维护，通过承包给种植大户陈杨经营，承包期5年以上，淫羊霍种植基地采取承包到期恢复原地貌，恢复土地时该园区地上地下附着物的清理、处置，及一切费用由承包方承担。承包期内按照总投资的4%交纳承包费，村集体年收益不低于11.92万元；由村集体制定收益分配方案，实行差异化分配。其中40%用于发展壮大村集体经济，60%向集体经济组织成员分红，并重点倾斜脱贫户和监测对象，受益群众156户480人，其中脱贫户和监测对象20户62人，户均增收100元。受益方式：1.村集体分红带动156户480人，其中脱贫户和监测对象20户62人；2.务工带动15人，其中脱贫户10人，人均增收500元。</t>
  </si>
  <si>
    <t>2026.5-2026.12</t>
  </si>
  <si>
    <t>2026年洋县洋州街道龙泉村天冬种植基地项目</t>
  </si>
  <si>
    <t>1.建设天冬种植基地150亩，购买优质天冬苗375000株，搭建遮阴网、地插拱棚150亩；
2、新建80米深灌溉机井一口，配套水电管网设施及种植基地喷淋管网浇灌设施；
3、修建50立方米蓄水池一座。</t>
  </si>
  <si>
    <t>洋州街道龙泉村</t>
  </si>
  <si>
    <t>此项目属于经营性资产，发展天冬种植产业，形成资产归龙泉村股份经济合作社所有，建成后移交村集体进行管理维护，由洋县瑞鑫实业有限公司承租使用，承租期5年，每年给龙泉村集体经济发展带来租金收入7.2万元/年，村集体制定收益分配方案，实行差异化分配，其中40%用于发展壮大村集体经济，60%向集体经济组织成员分红，并重点倾斜脱贫户和监测对象。1.带动村域经济发展，受益群众95户285人，其中脱贫户和监测对象20户56人，户均增收100元；2.带动村民入园务工增收10人，其中脱贫户5人。</t>
  </si>
  <si>
    <t>2026年洋县洋州街道龙泉村八组基础设施建设项目</t>
  </si>
  <si>
    <t>在龙泉村八组建设挡墙800立方米，40混凝土灌溉渠500米，护坡150立方米。</t>
  </si>
  <si>
    <t>此项目属于公益性资产，形成资产归龙泉村股份经济合作社所有，建成后移交村集体进行管理维护。项目建成后保障群众出行安全，改善生产经营条件，方便群众安全生产和出行受益总人口65户229人，其中脱贫户34户119人，监测对象3户12人。</t>
  </si>
  <si>
    <t>2026年洋县戚氏街道潘湾村烤烟基地建设项目</t>
  </si>
  <si>
    <t>新建90平方米管理房一座，砌护挡墙122.63立方米；新建90平方米烤烟轻钢烤烟房4座，(包含16套烤烟炉设备）；</t>
  </si>
  <si>
    <t>戚氏街道潘湾村</t>
  </si>
  <si>
    <t>项目属于经营性资产，形成资产归村集体所有，通过承包方式经营，承包期5年以上，村集体年收益不低于13.304万元，由村集体制定收益分配方案，实行差异化分配。其中40%用于发展壮大村集体经济，60%向集体经济组织成员分红，并重点倾斜脱贫户和监测对象。受益群众460户1519人，其中已脱贫户54户161人</t>
  </si>
  <si>
    <t>渔</t>
  </si>
  <si>
    <t>2026年戚氏街道戚氏村高位养殖水产项目</t>
  </si>
  <si>
    <t>珍稀水产中华鲟、鲈鱼、鳜鱼等养殖，占地面积50亩，其中6*2.25养殖池60套，检查井30个，60公分深水井一口，10立方液氧储罐一台，陶瓷增氧盘180个，7.5千瓦增氧机3台，60公分直径增氧盘120个，80千瓦发电机一台，智能养殖大棚(3200)平米，仓库(150)平米，捕捞喂养平台(420)平米，铁艺围栏400米，三池两坝污水处理300平米，及配套进水，进气，排水系统，氧气智能检测系统3套</t>
  </si>
  <si>
    <t>戚氏街道戚氏村</t>
  </si>
  <si>
    <t>项目属于经营性资产，发展我村珍稀水产养殖产业，形成资产归村集体所有，通过承包方式经营，承包期10年以上，村集体年收益不低于9万元，由村集体制定收益分配方案，实行差异化分配。其中40%用于发展壮大村集体经济，60%向集体经济组织成员分红，并重点倾斜脱贫户和监测对象。受益总人口910户2767人，户均年增收100元，其中脱贫户102户303人，户均年增收150元。受益方式：1.集体分红带动910户，其中脱贫户102户；2.务工受益20户20人，其中脱贫户3户3人；</t>
  </si>
  <si>
    <t>2026年洋县纸坊街道王庄村天麻栽种基地配套设施项目</t>
  </si>
  <si>
    <t>种植天麻原料加工机械设备：切片机沧泊300A型、空气能烘干房赛百诺SBN-HGJ06、大棚智能烘干器田泉TQ-G430A</t>
  </si>
  <si>
    <t>纸坊办王庄村</t>
  </si>
  <si>
    <t>该项目属于壮大村集体经济，经营性资产，项目建成后归王庄村村集体所有。受益群众350户877人，其中已脱贫户68户177人，预计带动务工工人数7人(其中脱贫户及监测户4人)，发放工资0.7万元，人均务工增收300元。</t>
  </si>
  <si>
    <t>3个月</t>
  </si>
  <si>
    <t>2026年洋县纸坊街道草坝村有机魔芋种植基地建设项目</t>
  </si>
  <si>
    <t>建设30亩有机魔芋示范种植基地，引进高产魔芋种苗，林下种植，配套灌溉管网。</t>
  </si>
  <si>
    <t>新建（该项目在林地内采取林下种植模式种植，土地使用性质合规)</t>
  </si>
  <si>
    <t>纸坊街道草坝村</t>
  </si>
  <si>
    <t>该项目属于壮大村集体经济，经营性资产。项目建成后归草坝村村集体所有。受益群众484户1684人人，其中已脱贫户6户15人，监测户2户4人，预计带动务工工人数7人(其中脱贫户及监测户4人)，发放工资0.7万元，人均务工增收300元。</t>
  </si>
  <si>
    <t>2026年</t>
  </si>
  <si>
    <t>2026年洋县戚氏街道张沟村中药材加工厂建设项目</t>
  </si>
  <si>
    <t>新建芍药分拣仓储库房320平方，喷灌设施机井1口，蓄水箱及灌溉系统1套；初加工漂洗设备1套；烘干房及设施1座；蒸煮设备2套；气调库2座608立方米；保鲜仓储房200平方；晾晒场场地硬化1216平方；园区内生产道路硬化长275米、宽3.5米、厚0.18米及电配套设施</t>
  </si>
  <si>
    <t>戚氏街道张沟村</t>
  </si>
  <si>
    <t>项目属于经营性资产，产权归张沟村股份经济合作社所有，建成后移交村集体进行管理维护。通过承包给王琼经营，承包期5年以上，村集体年收益9.2万元，由村集体制定收益分配方案，实行差异化分配，其中40％用于发展壮大村集体经济，60％向集体经济组织分红，并重点倾斜脱贫户和监测对象。受益群众176户492人，其中脱贫户和监测对象65户154人，户增收500元，受益方式：1.集体分红176户492人，其中脱贫户和监测对象65户154人；2.劳务用工83人，其中脱贫户18人，人均增收5500元。</t>
  </si>
  <si>
    <t>2026年度洋县磨子桥镇冯杨村经济合作社椴木香菇种植及产业配套设施</t>
  </si>
  <si>
    <t>种植椴木香菇1500架，烤房30平方，保鲜房25平方，水泵2个，水管350米，滴水袋3000米，场地排水渠280米，购买大型烘干机2台。</t>
  </si>
  <si>
    <t>磨子桥镇冯杨村</t>
  </si>
  <si>
    <t>该项目属于经营性资产，产权归冯杨村集体所有。该项目实施后，每年可带动村集体增收3.8万元，增收部分归冯杨村集体所有。在实施过程中，可带动脱贫户监测户15户30人务工，户均增收1500元</t>
  </si>
  <si>
    <t>2026年洋县磨子桥镇罗坝村三组食用菌种植</t>
  </si>
  <si>
    <t>椴木香菇三千架，烘干设施四套，管理用房60平方，搭建大棚16675平方米，安装喷水设施，自动锯木机两台，小型翻棒机一台，安装三相动力电。</t>
  </si>
  <si>
    <t>磨子桥镇罗坝村</t>
  </si>
  <si>
    <t>该项目属于产业类项目，该项目建成以后每年实现收益分红9.6万元，带动133户脱贫人口及三类人群454人人均增收100元。</t>
  </si>
  <si>
    <t>2026年磨子桥镇张家坝村林下天麻种植项目</t>
  </si>
  <si>
    <t>新建2.5万框框栽天麻基地，购买天麻菌种零袋种7500斤，密环菌2500袋。、扩建道路1公里，1米长，水电、仓储用房70平方、围栏及其他配套实施，购买菌种及其他种植耗材</t>
  </si>
  <si>
    <t>磨子桥镇张家坝村</t>
  </si>
  <si>
    <t>通过该项目实施每年收获成品天麻10万余斤收益90余万元，可为村集体分红3.6万元。带动本村贫困劳动力就业80余人次，人均增收1000余元。</t>
  </si>
  <si>
    <t>2026年6-12月</t>
  </si>
  <si>
    <t>2026年洋县关帝镇李家店村黄连种植项目</t>
  </si>
  <si>
    <t>1 、黄连种植遮阳棚搭建： 含棚架、种植黄连45亩、搭建遮阳网45亩、钢绳、和固定设施。2 、生产备用用房（仓库/工具房/看护房等）：其中活动板房60平方，砖混设施用房100平方 。3 、蓄水池+给排水系统：蓄水池购买安装、喷雾泵车、水泵 。4 、附属配套（场内简易道路、配电等）：保障生产通行、用电安全、地块防护。</t>
  </si>
  <si>
    <t>项目属于生产经营性项目，建成后产权归李家店村集体所有，通过汉中誉友信农业科技发展有限公司承包经营，承包期5年，村集体年增收7.8万元，由村集体制定收益分配方案，实行差异化分配。其中40%用于发展壮大村集体经济，60%向集体经济组织成员分红，户均增收309元，并重点倾斜脱贫户和监测对象。受益总人口252户776人，其中脱贫户,126户376人，监测户9户28人，受益方式：1.集体分红受益252户776人，其中脱贫户126户376人，监测户9户28人。2.劳务用工共带动85户302人。</t>
  </si>
  <si>
    <t>2026年洋县关帝镇铁河街村天麻种植项目</t>
  </si>
  <si>
    <t>1、种植天麻300筐，为塑料筐，培育天麻种1亩；
2、建设厂房160平方米，为彩钢房，高3.5米，厂房平整及硬化160平方米，完成相关配套基础设施建设。</t>
  </si>
  <si>
    <t>关帝镇铁河街村</t>
  </si>
  <si>
    <t>项目属于经营性项目,产权归铁河街村集体所有,建成后投资到洋县益寿康责任有限公司,投资期限5年以上,通过资产收益,村股份经济合作社年收益1.12万元（3.5%）、由村集体制定收益分配方案,实行差异化分配。其中40%用于发展壮大村集体经济，60%向集体经济组织成员分红，户均增收450元，并重点倾斜监测对象户,受益总人口24户34人。其中脱贫户及监测户10户13人、户均年增收入300元,受益方式:1、劳务用工带动6户8人,其中脱贫户和监测对象4户5人</t>
  </si>
  <si>
    <t>果蔬</t>
  </si>
  <si>
    <t>2026年洋县金水镇
楼房村花椒园配套设施建设项目</t>
  </si>
  <si>
    <t>项目规划用地 388 ㎡，建框架结构厂房 1 座共三层 562.2 ㎡，（其中一层烘干房 20 ㎡，保鲜库 20 ㎡，冷库 135m³，二三层仓库）；场地硬化 200 ㎡，房前混凝土挡墙377.25m³，房后片石挡墙：182m³；完成强弱电、给排水、消防、大门围墙等附属配套工程。</t>
  </si>
  <si>
    <t>金水镇楼房村</t>
  </si>
  <si>
    <t>该项目属于经营性资产，建成后项目产权归属楼房村。通过入园务工增加工资性收入；集体经济收入10万元，村集体按照不低于财政投资的5%获得固定收益，壮大集体经济，户均增收1500元，受益群众260户780人，脱贫户110户362人，项目预计带动务工人数30人（其中脱贫户监测户18人），发放劳务报酬9万元，人均务工增收0.5万元。</t>
  </si>
  <si>
    <t>2026年洋县茅坪镇茅坪村魔芋种植项目</t>
  </si>
  <si>
    <r>
      <rPr>
        <sz val="9"/>
        <rFont val="仿宋_GB2312"/>
        <charset val="134"/>
      </rPr>
      <t>种植魔芋10000斤20亩，搭盖遮阴网20亩（约13350平方米），30m</t>
    </r>
    <r>
      <rPr>
        <sz val="9"/>
        <rFont val="宋体"/>
        <charset val="134"/>
      </rPr>
      <t>³</t>
    </r>
    <r>
      <rPr>
        <sz val="9"/>
        <rFont val="仿宋_GB2312"/>
        <charset val="134"/>
      </rPr>
      <t>蓄水池2座，抽水机2个，敷设50管道1000米，修建库房2间建筑面积共30平方米，完善附属配套设施等。</t>
    </r>
  </si>
  <si>
    <t>茅坪村</t>
  </si>
  <si>
    <t>此项目属于经营性资产，产权归茅坪村股份经济合作社所有，建成后移交村集体进行管理维护。通过承包给王金全经营，承包期3年以上，年承包费0.8万元，村集体经济年收入增加0.8万元。由村制定收益分配方案，实行差异化分配，其中40%用于发展壮大村集体经济，60%向集体经济组织成员分红，并重点倾斜脱贫户和监测对象。受益群众38户111人，其中已脱贫户13户35人，户均增收500元。受益方式：1.集体分红受益38户111人，其中已脱贫户13户35人；2.项目建设期带动务工人数5人（其中脱贫户2人）3.带动脱贫户3户10人户均增收500元。</t>
  </si>
  <si>
    <t>2026年6月-2026年12月</t>
  </si>
  <si>
    <t>2026年洋县红石窑村淫羊藿标准化种植基地建设项目</t>
  </si>
  <si>
    <r>
      <rPr>
        <sz val="9"/>
        <rFont val="仿宋_GB2312"/>
        <charset val="134"/>
      </rPr>
      <t>新建高含量淫羊藿标准化种植基地40亩，建设灌溉系统一套，搭建模拟生态设施棚架2664</t>
    </r>
    <r>
      <rPr>
        <sz val="9"/>
        <rFont val="Noto Serif CJK SC"/>
        <charset val="134"/>
      </rPr>
      <t>㎡</t>
    </r>
    <r>
      <rPr>
        <sz val="9"/>
        <rFont val="仿宋_GB2312"/>
        <charset val="134"/>
      </rPr>
      <t>，围网700米，蓄水池一座，铺设防草布2300</t>
    </r>
    <r>
      <rPr>
        <sz val="9"/>
        <rFont val="Noto Serif CJK SC"/>
        <charset val="134"/>
      </rPr>
      <t>㎡</t>
    </r>
    <r>
      <rPr>
        <sz val="9"/>
        <rFont val="仿宋_GB2312"/>
        <charset val="134"/>
      </rPr>
      <t>，</t>
    </r>
  </si>
  <si>
    <t>华阳镇红石窑村</t>
  </si>
  <si>
    <t>项目属于经营性资产，产权归红石窑村股份经济合作社所有，建成后移交村集体进行管理。由汉中鑫荣果农业综合开发有限公司公司承包经营，承包期5年以上，村集体年增收3.48万元。由村集体制定收益分配方案，实行差异化分配。其中40%用于发展壮大村集体经济，60%向集体经济组织成员分红，并重点倾斜脱贫户和监测对象。受益群众50户150人，其中脱贫户17户40人，监测户1户2人，户均年增收500元。受益方式：1.集体分红带动50户150人，其中脱贫户17户40人，监测户1户2人；2.务工受益8人，其中脱贫户1人；3.土地流转带动11户30人，其中脱贫户1户1人。</t>
  </si>
  <si>
    <t>2026.06-2026.12</t>
  </si>
  <si>
    <t>2026年洋县溢水镇香菇深加工建设项目</t>
  </si>
  <si>
    <t>新建香菇加工厂房800平方，新建香菇脆生产线一条及相关配套设施</t>
  </si>
  <si>
    <t>上溢水村、尹家泉村、刘庄村</t>
  </si>
  <si>
    <t>项目为经营性资产，产权归上溢水村、尹家泉村、刘庄村股份经济合作社所有（资产分别占30%、30%、40%），建成后移交村集体进行管理维护。由洋县明拓生态农业发展有限公司承包经营，承包期5年以上，每年集体收益增收8.8万元，由村集体制定收益分配方案，实行差异化分配。其中40%用于发展壮大村集体经济，60%向集体经济组织成员分红，并重点倾斜脱贫户和监测对象，受益总人口126户415人，其中脱贫户78户238人，户均增收200元。受益方式：1.村集体分红带动126户415人，其中脱贫户78户238人；2.务工带动22人（其中脱贫户及监测户3人），人均务工增收3000元；3、技术服务17户。</t>
  </si>
  <si>
    <t>2026.2—2026.12</t>
  </si>
  <si>
    <t>洋县200亩软籽软籽石榴果品等级分拣生产线建设项目</t>
  </si>
  <si>
    <t>新建砖混架构分拣生产车间30平方米，安装软籽石榴果品等级分拣生产线一条，配套动力水电设备，分级包装附属设备等。</t>
  </si>
  <si>
    <t>龙亭镇平溪沟村</t>
  </si>
  <si>
    <t>该项目属经营性资产，建成后资产归龙亭镇平溪沟村所有。交由洋县英达颐康软籽石榴农业有限公司维护，承包期限5年以上，村集体每年收益3.4万元。。带动本村村民进园务工增加收益，受益群众409户1489人，其中脱贫户及监测户101户328人。</t>
  </si>
  <si>
    <t>2026.1-2026.12</t>
  </si>
  <si>
    <t>2026年洋县龙亭镇杨家湾村名特优新有机猕猴桃基地联动大棚建设项目）</t>
  </si>
  <si>
    <t>建设联栋智慧大棚总面积30000㎡；（单栋长67米、宽9米，顶高5米、肩高3.5米，全热镀材料）；</t>
  </si>
  <si>
    <t>龙亭镇杨家湾村</t>
  </si>
  <si>
    <t>项目属于经营性资产，项目建成后产权归属于杨家湾村集体所有。通过承包由汉中山坡地冷链仓储服务有限公司运行经营，承包期限5年以上，村集体每年收益12万元。由村集体制定收益分配方案，实行差异化分配。其40%用于发展壮大村集体经济，60%向集体经济组织成员分红，并重点倾斜脱贫户和监测对象。受益户842户3120人，其中脱贫户72户229人、监测对象10户29人，户均增收300元。收益方式：1.通过劳务用工增加工资性收入，带动务工人数60人（其中脱贫户监测户10人），人均务工增收2000元；2.村集体分红受益户842户3120人，其中脱贫户72户229人、监测对象10户29人。3.土地流转带动621人，其中脱贫户42户136人.</t>
  </si>
  <si>
    <t>2026.6-2026.11</t>
  </si>
  <si>
    <t>通过承包由汉中山坡地冷链仓储服务有限公司运行经营，承包期限5年以上，村集体每年收益14万元。由村集体制定收益分配方案，实行差异化分配。其40%用于发展壮大村集体经济，60%向集体经济组织成员分红，并重点倾斜脱贫户和监测对象。受益户842户3120人，其中脱贫户72户229人、监测对象10户29人，户均增收300元。收益方式：1.通过劳务用工增加工资性收入，带动务工人数60人（其中脱贫户监测户10人），人均务工增收2000元；2.村集体分红受益户842户3120人，其中脱贫户72户229人、监测对象10户29人。3.土地流转带动621人，其中脱贫户42户136人.</t>
  </si>
  <si>
    <t>2026年洋县龙亭镇黄索溪村150亩林下套种中药材基地建设项目</t>
  </si>
  <si>
    <t>建设石榴园猕猴桃园林下白芨套种基地150亩，栽植白芨种苗900000株，配套水肥一体化灌溉系统一套，架设管网134千米。</t>
  </si>
  <si>
    <t>龙亭镇黄索溪村</t>
  </si>
  <si>
    <t>项目属于经营性资产，产权归黄索溪村股份经济合作社所有，承包给汉中鑫荣果农业综合开发有限公司经营，承包期五年以上，村集体年收益7.2万元，由村集体制定收益分配方案，40%作为村集体积累，60%用于向成员分红，并重点倾斜脱贫户和监测对象。同时带动农户92户356人，户均年增收不低于500元，其中脱贫户和监测户35户125人。带动方式：集体分红带动44户，土地流转带动10户，入园务工带动38户。</t>
  </si>
  <si>
    <t>2026年洋县龙亭镇老君庙村杂果园种植基地设施提升建设项目</t>
  </si>
  <si>
    <t>1.新建灌溉灌网3000米； 
2.新建150立方米蓄水池一座
3.新建铺设机井到中杂果基地的主管道600米。</t>
  </si>
  <si>
    <t>龙亭镇老君庙村</t>
  </si>
  <si>
    <t>项目属于经营性资产，项目建成后产权归属于老君庙村集体所有。通过承包由志庆家庭农场运行经营，承包期限5年以上，村集体每年收益2.32万元。由村集体制定收益分配方案，实行差异化分配。其40%用于发展壮大村集体经济，60%向集体经济组织成员分红，并重点倾斜脱贫户和监测对象。受益户558户1830人，其中脱贫户162户567人、监测对象5户15人，户均增收108元。收益方式：1.通过劳务用工增加工资性收入，带动务工人数60人（其中脱贫户监测户10人），人均务工增收1000元；2.村集体分红受益户558户1830人，其中脱贫户162户567人、监测对象5户15人</t>
  </si>
  <si>
    <t>承包期限5年以上，村集体每年收益2.32万元以上。由村集体制定收益分配方案，实行差异化分配。其中10%用于发展壮大村集体经济，60%向集体经济组织成员分红，并重点倾斜脱贫户和监测对象。</t>
  </si>
  <si>
    <t>2026年度洋县溢水镇波溪村中药材黄精种植项目</t>
  </si>
  <si>
    <t>种植黄精60亩，水井1口，口径2米，深3米；新建20立方米蓄水池，下水管6分，长2000米，硬化道路500米，宽3.5米，砌护800立方。</t>
  </si>
  <si>
    <t>溢水镇波溪村</t>
  </si>
  <si>
    <t>项目属于经营性资产，发展中药材种植产业，形成资产归村集体所有，通过承包给种植大户经营，承包期5年，村集体预计年增收1.8万元，由村集体制定收益分配方案，实行差异化分配。其中40%用于发展壮大村集体经济，60%向集体经济组织成员分红，并重点倾斜脱贫户和监测对象。受益总人口180户574人，其中脱贫户67户243人，户均增收100元。受益方式：集体分红带动180户574人，其中脱贫户67户243人。预计带动务工人数20人（其中脱贫户及监测户12人），发放劳务报酬6.5万元，人均务工增收3250元。</t>
  </si>
  <si>
    <t>2026年6月至2026年12月</t>
  </si>
  <si>
    <t>2026年洋县溢水镇西河村淫羊藿种植项目</t>
  </si>
  <si>
    <r>
      <rPr>
        <sz val="9"/>
        <rFont val="仿宋_GB2312"/>
        <charset val="134"/>
      </rPr>
      <t>新建50m</t>
    </r>
    <r>
      <rPr>
        <sz val="9"/>
        <rFont val="宋体"/>
        <charset val="134"/>
      </rPr>
      <t>³</t>
    </r>
    <r>
      <rPr>
        <sz val="9"/>
        <rFont val="仿宋_GB2312"/>
        <charset val="134"/>
      </rPr>
      <t>蓄水池1座；PE63水管400米；PE50水管2000米；配套60亩滴水灌溉系统1套；新建4㎡水泵房，7.5千瓦抽水泵2台；60亩遮阳网棚、防草布；建设2米高防护围栏2000米；购置（80马力）履带式旋耕机1台；新建40㎡烘干房，2台中药材热防风循环烘干机；30㎡成品仓储房，新建农资农具库房20㎡；加工区、烘干房供电线路及配电箱。</t>
    </r>
  </si>
  <si>
    <t>溢水镇西河村</t>
  </si>
  <si>
    <t>项目属于经营性资产，发展淫羊藿种植产业，形成资产归村集体所有，通过承包给孟永昌经营，壮大集体经济，促进群众增收，承包期5年以上，村集体年增收4.8万元，受益总人口287户877人，其中脱贫户111户335人，户均增收500元。受益方式：1.集体分红带动287户877人，其中脱贫户111户335人；2.劳务用工受益15户58人，其中脱贫户5户14人。</t>
  </si>
  <si>
    <t>2026年岭底村40亩淫羊藿规范化种植基地</t>
  </si>
  <si>
    <r>
      <rPr>
        <sz val="9"/>
        <rFont val="仿宋_GB2312"/>
        <charset val="134"/>
      </rPr>
      <t>新建50m</t>
    </r>
    <r>
      <rPr>
        <sz val="9"/>
        <rFont val="宋体"/>
        <charset val="134"/>
      </rPr>
      <t>³</t>
    </r>
    <r>
      <rPr>
        <sz val="9"/>
        <rFont val="仿宋_GB2312"/>
        <charset val="134"/>
      </rPr>
      <t>蓄水池1座；PE63水管400米；PE50水管2000米；配套40亩滴水灌溉系统1套；新建4</t>
    </r>
    <r>
      <rPr>
        <sz val="9"/>
        <rFont val="Noto Serif CJK SC"/>
        <charset val="134"/>
      </rPr>
      <t>㎡</t>
    </r>
    <r>
      <rPr>
        <sz val="9"/>
        <rFont val="仿宋_GB2312"/>
        <charset val="134"/>
      </rPr>
      <t>水泵房，7.5千瓦抽水泵2台；硬化（宽2.5米）100米混凝土路面；简易过水桥1座（宽2.5米，长5米）；40亩遮阳网棚、防草布；建设2米高防护围栏2000米；购置（80马力）履带式旋耕机1台；新建40</t>
    </r>
    <r>
      <rPr>
        <sz val="9"/>
        <rFont val="Noto Serif CJK SC"/>
        <charset val="134"/>
      </rPr>
      <t>㎡</t>
    </r>
    <r>
      <rPr>
        <sz val="9"/>
        <rFont val="仿宋_GB2312"/>
        <charset val="134"/>
      </rPr>
      <t>烘干房，2台中药材热防风循环烘干机；30</t>
    </r>
    <r>
      <rPr>
        <sz val="9"/>
        <rFont val="Noto Serif CJK SC"/>
        <charset val="134"/>
      </rPr>
      <t>㎡</t>
    </r>
    <r>
      <rPr>
        <sz val="9"/>
        <rFont val="仿宋_GB2312"/>
        <charset val="134"/>
      </rPr>
      <t>成品仓储房，新建农资农具库房20</t>
    </r>
    <r>
      <rPr>
        <sz val="9"/>
        <rFont val="Noto Serif CJK SC"/>
        <charset val="134"/>
      </rPr>
      <t>㎡</t>
    </r>
    <r>
      <rPr>
        <sz val="9"/>
        <rFont val="仿宋_GB2312"/>
        <charset val="134"/>
      </rPr>
      <t>；加工区、烘干房供电线路及配电箱。</t>
    </r>
  </si>
  <si>
    <t>溢水镇-岭底村</t>
  </si>
  <si>
    <t>项目属于经营性资产，发展淫羊藿种植产业，形成资产归村集体所有。由村集体制定收益分配方案，实行差异化分配。其中40%用于发展壮大村集体经济，60%向集体经济组织成员分红，并重点倾斜脱贫户和监测对象。受益群众30户96人，其中已脱贫户8户27人，户均增收400元</t>
  </si>
  <si>
    <t>2026年洋县溢水镇西河村天麻种植项目</t>
  </si>
  <si>
    <t>新建林下仿野生天麻种值基地30亩，开挖种植窑，排水沟，完善排水系统；建设菌种培育室2间；围栏防护设施500米，建设简易管护房2间；蓄水池1座，铺设供水管道300米，配套防虫防疫设施。</t>
  </si>
  <si>
    <t>溢水镇-西河村</t>
  </si>
  <si>
    <t>项目属于经营性资产，发展天麻种植产业，形成资产归村集体所有，通过承包给吕超经营，壮大集体经济，促进群众增收，承包期5年以上，村集体年增收2.4万元，受益总人口287户877人，其中脱贫户111户335人，户均增收500元。受益方式：1.集体分红带动287户877人，其中脱贫户111户335人；2.劳务用工受益15户58人，其中脱贫户5户14人。</t>
  </si>
  <si>
    <t>2026年洋县金水镇碗牛坝村山茱萸GAP基地建设项目</t>
  </si>
  <si>
    <t>整理改造提升已种植的山茱萸10000亩，新建林下套种天麻、猪苓各200亩，新建育种设施及基地10亩；配套建设生产基地道路15公里，围网10公里，水管网8公里。</t>
  </si>
  <si>
    <t>金水镇碗牛坝村</t>
  </si>
  <si>
    <t>本项目的实施将有效增加山区群众就业，为农民增收创造条件。同时也将缓解农村季节性就业不足，可就地转移农村剩余劳动力。该项目可常年提供就业岗位50人以上，带动农户500人以上增收。</t>
  </si>
  <si>
    <t>2026至2029年</t>
  </si>
  <si>
    <t>2026年洋县金水镇金水村特色产业园防灾减灾建设项目</t>
  </si>
  <si>
    <t>新建猕猴桃、石榴、香脆李果园防雹防护网320亩（折11万平方米）</t>
  </si>
  <si>
    <t>金水镇金水村</t>
  </si>
  <si>
    <t>该资产属于经营性资产，项目建成后项目产权归属村集体，由鸿源公司承包，签五年经营合同，收三年经营收益，用于壮大村集体经济，受益群众540户、1750人、带动务工人数105人。</t>
  </si>
  <si>
    <t xml:space="preserve">2026年 </t>
  </si>
  <si>
    <t>2026年洋县金水镇牛角坝村中药材淫羊藿种植项目</t>
  </si>
  <si>
    <t>种植20亩淫羊藿，种苗1.2元/株（7100）株；需农药、肥料、遮阳物料、除草保湿材料共需4800元；灌溉排水物料和人工共需3700元。</t>
  </si>
  <si>
    <t>金水镇牛角坝村</t>
  </si>
  <si>
    <t>项目属于经营性资产，项目建成后项目产权归属村集体。由金清波承包经营4年，经营期结束后以实物方式归还村集体，村集体经济收益2.25万元，其中40%用于发展壮大村集体经济，60%向集体经济组织成员分红，并重点倾斜脱贫户和监测对象，受益群众28户98人其中脱贫人口及监测人口52人。</t>
  </si>
  <si>
    <t>2026年槐树关镇陈坪村玉米套种及淫羊藿研发育苗基地建设项目</t>
  </si>
  <si>
    <t>新建淫羊藿种植基地共50亩，完善遮阳网、防草布、地钉、钢管、水管及喷头等相关配套设施，修建临时农具存放用房40平方米。建设机井1座，修复灌水设施1处，建蓄水池1个，建通水管道1000m以及配套设施。</t>
  </si>
  <si>
    <t>槐树关镇陈坪村</t>
  </si>
  <si>
    <t>项目属于经营性资产，项目建成后产权归陈坪村所有，由村集体进行维护管理，由陈坪村种植合作社承包经营，承包期不低于5年。村集体年增收3万元。收益由村集体制定收益分配方案，实行差异化分配，其中40％用于发展壮大集体经济，60％向集体经济组织分红重点倾向脱贫户和监测对象。项目受益群众288户866人，其中已脱贫户140户440人，监测户6户20人。受益方式：劳务用工50户80人；土地流转50户135人。</t>
  </si>
  <si>
    <t>2026年洋县槐树关镇罗曲村香菇园建设项目</t>
  </si>
  <si>
    <t>新建冷库（包括库房）40平方米，料场153平方米，场面硬化长15.3米，宽10米，厚18厘米，购置烘干设备2台并完善相关配套设施。</t>
  </si>
  <si>
    <t>槐树关镇罗曲村</t>
  </si>
  <si>
    <t>项目属于经营性资产，建成后产权归罗曲村集体所有。通过承包经营管理，承包期限不低于5年，村集体每年收益1.12万元，受益总人口10户32人，其中脱贫户4户13人，户均增收300元；带动周边村民务工，有效解决周边留守人员、剩余劳动力就业难题，减少村民外出务工压力，直接增加家庭工资性收入，助力村民稳定增收、改善生活。</t>
  </si>
  <si>
    <t>2026年洋县槐树关镇万岭村淫羊藿种植及初加工项目</t>
  </si>
  <si>
    <r>
      <rPr>
        <sz val="9"/>
        <rFont val="仿宋_GB2312"/>
        <charset val="134"/>
      </rPr>
      <t>新建淫羊藿种植面积30亩，生产管护房60平方米，分拣储物间100平方米，380V抽水机井一处（50M</t>
    </r>
    <r>
      <rPr>
        <sz val="9"/>
        <rFont val="宋体"/>
        <charset val="134"/>
      </rPr>
      <t>³</t>
    </r>
    <r>
      <rPr>
        <sz val="9"/>
        <rFont val="仿宋_GB2312"/>
        <charset val="134"/>
      </rPr>
      <t>),及配套面积遮阴网、钢管棚、除草布、喷灌设施等。</t>
    </r>
  </si>
  <si>
    <t>槐树关镇万岭村</t>
  </si>
  <si>
    <t>该项目属于经营性资产，产权归万岭村所有，建成后移交村集体进行管理维护，由万岭种植合作社承包经营，承包期不低于5年。村集体年增收2万元。收益由村集体制定收益分配方案，实行差异化分配，其中40%用于发展壮大集村经济，60%向集体经济组织分红重点倾斜脱贫户和监测对象。受益总人口75户315人，其中脱贫户和监测户21户72人，户均增收500元。受益方式:1.劳务用工26户91人;2.土地流转
24户84人</t>
  </si>
  <si>
    <t>2026年洋县马畅镇野猪沟村香菇种植基地建设项目</t>
  </si>
  <si>
    <t>新建钢管大棚约4个7800平米，长45米、宽18米、高3.6米，新建椴木香菇1000架、烘干设备6台场地硬化、搭建烘干房350平米，及配套设施，φ65主水管300米、棚内喷管约7900米、机井一口，三箱水泵一台、蓄水池200立方、电力设施线路150米。</t>
  </si>
  <si>
    <t>马畅镇野猪沟村</t>
  </si>
  <si>
    <t>项目属经营性资产，产权归野猪沟村所有，建成后移交村集体进行管理维护。承包给洋县宏宝养殖家庭农场进行经营，年收益42400元，租期5年，租期到期后椴木香菇折算成等价值的资金。受益总人口92户311人，收益方式：防返贫风险救助金5人2万元；参加公共服务劳动增收6人2万元，土地流转增收11户37人</t>
  </si>
  <si>
    <t>2026年8-12月</t>
  </si>
  <si>
    <t>2026年洋县马畅镇尚巨村发展种植淫羊藿产业项目</t>
  </si>
  <si>
    <t>尚巨村种植淫羊藿产业60亩，1寸钢管长3米3000根、遮阳网42000平方米、地锚12000个、钢丝.24000米、地喷3000个、喷带约30000米、防草布约42000米，及其他附属设施。</t>
  </si>
  <si>
    <t>马畅镇尚巨村</t>
  </si>
  <si>
    <t>项目属于经营性资产，产权归尚巨村所有，建成后移交村集体进行管理。建成后由种植大户党建波承包经营，承包期5年，村集体增收3.6万元，壮大村集体收入，租期到期后，承包方将生物资产归还村集体并保证存活率或返还等价值本金。解决村剩余劳动力就地务工提高农户增收。受益群众450户1250人，其中脱贫户及监测户243户890人。</t>
  </si>
  <si>
    <t>2026年1月至2026.年12月</t>
  </si>
  <si>
    <t>2026年洋县桑溪镇夭庄村天麻种植项目</t>
  </si>
  <si>
    <t>大包箱10间（3.0米×6.05米）,烘干设备1套,41立方米冷库1座,框栽天麻专用筐2000个</t>
  </si>
  <si>
    <t>桑溪镇
夭庄村</t>
  </si>
  <si>
    <t>项目属于经营性资产，项目建成后产权归属于夭庄村村集体所有，由张继峰户签订租赁合同承包经营，每年村集体收益2.0万元，承包经营4年村集体年增收8.0万元。其中40%用于发展壮大村集体经济，60%向集体经济组织成员分红，并重点倾斜脱贫户和监测对象。受益群众25户85人，户均年增收80元，其中脱贫户、监测户15户50人，户均年增收200元。收益方式：1.带动脱贫户、监测户5人参与务工，人均增收1000元；2.村集体分红25户，其中脱贫户15户人。</t>
  </si>
  <si>
    <t>2026年05月-2026年12月</t>
  </si>
  <si>
    <t>2026年洋县槐树关镇张沟村香菇产业园基础设施提升项目（航天项目）</t>
  </si>
  <si>
    <t>在现有基础上，新增椴木香菇种植300架、中型烘干设备3台；扩建烘干厂房200㎡；新建多功能工作室30㎡、分拣室30㎡、成品展览室20㎡、储藏室30㎡；完成场地硬化280㎡，砌筑排水渠、硬化作业通道，并配套水、电等设施。</t>
  </si>
  <si>
    <t>扩建</t>
  </si>
  <si>
    <t>槐树关镇张沟村</t>
  </si>
  <si>
    <t>项目建成后产权归张沟村集体所有，由洋县汉东峰种植合作社承包运营。将航天帮扶资金投入的4%作为村集体经济分红，承包费纳入村股份经济合作社收益，通过分红增加农户收入。受益人口128户135人，其中脱贫户92户100人，监测户8户19人。</t>
  </si>
  <si>
    <t>2026年洋县关帝镇铁河街村林下猪苓种植项目</t>
  </si>
  <si>
    <t xml:space="preserve">1、林下种植猪苓18亩，遮阴网下种植12亩；
2、遮阴网采用钢架式结构，立柱式钢管，顶端及四周遮阴网覆盖，钢塑线固定。
</t>
  </si>
  <si>
    <t>项目属于经营性项目,产权归铁河街村集体所有,建成后投资到洋县星竹云农林科技有限公司,投资期限5年以上,通过资产收益,村股份经济合作社年收益2.275万元（3.5%）、由村集体制定收益分配方案,实行差异化分配。其中40%用于发展壮大村集体经济，60%向集体经济组织成员分红，户均增收500元，并重点倾斜脱贫户和监测对象。,并重点倾斜监测对象户,受益总人口25户65人。其中脱贫户及监测户10户13人、户均年增收入300元,受益方式:1、劳务用工带动7户10人,其中脱贫户和监测对象4户5人</t>
  </si>
  <si>
    <t>2026年洋县黄家营镇庞湾村设施渔业建设项目</t>
  </si>
  <si>
    <r>
      <rPr>
        <sz val="9"/>
        <rFont val="仿宋_GB2312"/>
        <charset val="134"/>
      </rPr>
      <t>1.24亩鱼塘清淤7500m</t>
    </r>
    <r>
      <rPr>
        <sz val="9"/>
        <rFont val="宋体"/>
        <charset val="134"/>
      </rPr>
      <t>³</t>
    </r>
    <r>
      <rPr>
        <sz val="9"/>
        <rFont val="仿宋_GB2312"/>
        <charset val="134"/>
      </rPr>
      <t>、拦水坝600m</t>
    </r>
    <r>
      <rPr>
        <sz val="9"/>
        <rFont val="宋体"/>
        <charset val="134"/>
      </rPr>
      <t>³</t>
    </r>
    <r>
      <rPr>
        <sz val="9"/>
        <rFont val="仿宋_GB2312"/>
        <charset val="134"/>
      </rPr>
      <t>；2.新建仓储间180平方米及电气设施等配套设施；3.鱼塘浆砌挡墙（M7.5浆砌挡墙）2426.75m</t>
    </r>
    <r>
      <rPr>
        <sz val="9"/>
        <rFont val="宋体"/>
        <charset val="134"/>
      </rPr>
      <t>³</t>
    </r>
    <r>
      <rPr>
        <sz val="9"/>
        <rFont val="仿宋_GB2312"/>
        <charset val="134"/>
      </rPr>
      <t>；4.购置50套曝气式增氧机、自动投喂设施10套、环模饲料颗粒机2台、捕鱼设施平台2个。</t>
    </r>
  </si>
  <si>
    <t>此项目属于经营性资产，产权归庞湾村股份经济合作社所有，建成后租由汉中佰圣通达实业有限公司，承包不低于5年。村集体年增收7.91万元。由村集体制定收益分配方案，其中40%用于发展壮大村集体经济，60%向集体经济组织成员分红，并重点倾斜脱贫户和监测对象。受益农户140户466人，其中脱贫户48户157人。受益方式：1.收益分红带动140户466人，其中脱贫户48户157人；2.劳务用工受益户50户50人，其中脱贫户21户21人。</t>
  </si>
  <si>
    <t>2026年洋县关帝镇大西沟村股份经济合作社冷水鱼养殖项目</t>
  </si>
  <si>
    <t>洋县关帝镇大西沟村股份经济合作社冷水鱼养殖项目建设内容为：新建轻钢养殖厂房1387平方米，购置安装PP圆形直径8米，深2.0米养殖池10个，微滤机2套，增氧设备2套，循环水智慧监测系统，增温等设备；生产用房100平方米；完善周边基础配套设施等。</t>
  </si>
  <si>
    <t>关帝镇大西沟村</t>
  </si>
  <si>
    <t>项目属于生产经营性项目，建成后产权归大西沟村股份经济合作社所有，通过养殖大户郭乾鼎承包经营，承包期7年，受益群众172户504人，其中脱贫户(监测对象）85户277人，项目拟采取以工代赈方式开展，预计带动务工人数25人（其中脱贫户及监测户10人），年发放劳务报酬（15%）9万元，人均务工增收3600元</t>
  </si>
  <si>
    <t>畜</t>
  </si>
  <si>
    <t>2026年洋县磨子桥镇白何村生猪养殖建设项目</t>
  </si>
  <si>
    <t>新建圈舍2400平方米，30t料塔2座，锅炉1台，化粪池2座，室外配套电气1套，室外给水管网1套，机井1口，深80米，新建围墙450米，新建仓储及管理用房5间。</t>
  </si>
  <si>
    <t>磨子桥镇白何村</t>
  </si>
  <si>
    <t>该项目属于经营性资产，由祝石枝承包，项目建设好后产权归白何村集体所有。该项目实施过程中将带动全村10户农户参与务工，人均收入增加1200元。项目完成后村集体每年分红15.9万元，其中60用于脱贫户等低收入人群分红，40%用于村基础设施维护、公益岗设置等。</t>
  </si>
  <si>
    <t>2026年洋县磨子桥镇二龙村新建养牛场项目</t>
  </si>
  <si>
    <t>养牛300头，210万元道路硬化宽5米，长400米，土13200方，30万元，圈舍15间及设施，56万元。</t>
  </si>
  <si>
    <t>磨子桥镇二龙村</t>
  </si>
  <si>
    <t>该项目属于经营性资产，项目建成后，产权归二龙村所有，由村能人董亚芳承包运营，承包期限5年以上，承包期结束后，按承包前生物性资产价值退还资金。每年为村集体带来4%的收益，并重点向脱贫户、监测户分红，带动农村经济发展，低收入户受益208户690人，带动50名脱贫劳动力就业，人均增收500元。</t>
  </si>
  <si>
    <t>2026年洋县谢村镇东坡村养牛圈舍建设项目</t>
  </si>
  <si>
    <t>建设占地1100㎡，养牛圈舍基地及配套基础设施</t>
  </si>
  <si>
    <t>谢村镇东坡村</t>
  </si>
  <si>
    <t>项目建成后产权归东坡村集体所有，建成后由承包公司负责运营，村集体年收入增加4.68万元。由村集体制定受益分配方案，实行差异化分配，其中40%用于发展壮大集体经济，60%向集体经济组织分红并重点倾斜已脱贫户和监测对象。受益总人口714户2081人，其中脱贫户99户339人，户均年增收40元。劳务用工12人，其中脱贫户3人。</t>
  </si>
  <si>
    <t>2026年洋县谢村镇老庙村肉牛养殖场厂建设项目</t>
  </si>
  <si>
    <t>新建肉牛养殖场一座占地1300平方米</t>
  </si>
  <si>
    <t>谢村镇老庙村</t>
  </si>
  <si>
    <t>项目建成后产权归老庙村集体所有，建成后由养牛大户白汉诚负责运营，村集体年收入增加4.68万元。由村集体制定受益分配方案，实行差异化分配，其中40%用于发展壮大集体经济，60%向集体经济组织分红并重点倾斜已脱贫户和监测对象。受益总人口714户2081人，其中脱贫户99户339人，户均年增收40元。劳务用工12人，其中脱贫户3人。</t>
  </si>
  <si>
    <t>2026年洋县磨子桥镇牛家砭村20吨烘干机项目</t>
  </si>
  <si>
    <t>新建厂房220平方米，烘干机及其他设施（烘干炉，筛子，输送机，提升机，电柜）一套。</t>
  </si>
  <si>
    <t>磨子桥镇牛家砭村</t>
  </si>
  <si>
    <t>该项目属于经营性资产，产权归牛砭村所有，由王树安进行承包，项目建成后，每年增加村集体收益1.4万元，按6:4的比例进行分红，重点倾向脱贫户和监测户;同时带动群众务工，带动脱贫13户55人，人均增收300元</t>
  </si>
  <si>
    <t>2026</t>
  </si>
  <si>
    <t>2026年牛家砭村有机肥加工改造提升项目</t>
  </si>
  <si>
    <t>在牛砭村新建叠螺机一台。水池两座，共400立方米，水泵2个，新建管道1500米，配电箱1个，配电线路1200米。</t>
  </si>
  <si>
    <t>该项目属于经营性项目，建产权归牛家砭村所有，由王树安进行承包，项目建成后，每年增加村集体收益1.4万元，按6:4的比例进行分红，重点倾向脱贫户和监测户;同时带动群众务工，带动脱贫13户55人，人均增收300元</t>
  </si>
  <si>
    <t>2026年度洋县磨子桥镇小江村发展养殖业基地项目</t>
  </si>
  <si>
    <t>新建圈舍1800平方米，料线系统2套，双面料槽48个，固液分离机2台，排污泵2台，室外配电器1套，养殖用水80米深机井1座，包括水质净化系统1套，室外给水管网1套，风机16个，暖灯200个，实施自动化饮水系统2套实施智慧温控设施1套，700立方米发酵池。</t>
  </si>
  <si>
    <t>磨子桥镇小江村</t>
  </si>
  <si>
    <t>此项目属于经营资产，产权归小江村所有，由村能人何群华承包，通过该项目的实施，村集体年收益10.8万元，由村集体制定收益分配方案，实行差异化分配。其中40%用于发展壮大村集体经济，60%向集体经济组织成员分红，并重点倾斜脱贫户和监测对象，带动129户，户增收500；3.可以显著提升村上的养殖产业技术，带动周边群众发展。承包期结束后，如承包前有生物性资产，按承包前生物性资产价值返还资金或等价值资产。</t>
  </si>
  <si>
    <t>2026年洋县龙亭镇高家沟村标准化生猪养殖圈舍建设项目</t>
  </si>
  <si>
    <t>1.新建标准化育肥猪圈舍1400平米，钢结构设备厂房100平方；2.建设600立方蓄粪池一个，检查井两座；3.建设饲料仓库7间，配电房1间，药品室1间，疫情防控消毒室2间。</t>
  </si>
  <si>
    <t>龙亭镇高家沟村</t>
  </si>
  <si>
    <t>项目属于经营性资产，产权归高家沟村股份经济合作社所有，建成后移交村集体进行管理。由汉中鑫荣果农业发展有限公司承包经营，承包期5年以上，村集体年增收11.12万元。由村集体制定收益分配方案，实行差异化分配。其中40%用于发展壮大村集体经济，60%向集体经济组织成员分红，并重点倾斜脱贫户和监测对象。受益群众140户341人，其中脱贫户32户102人，监测户4户13人，户均年增收500元。受益方式：1.集体分红带动114户292人，其中脱贫户32户102人，监测户4户13人；2.务工受益12人，其中脱贫户5人；3.农副产品收购带动14户37人，其中脱贫户1户3人。</t>
  </si>
  <si>
    <t>2026.6—2026.12</t>
  </si>
  <si>
    <t>2026年洋县纸坊街道任桃村生猪养殖基地建设项目</t>
  </si>
  <si>
    <t>任桃村孙沟脑建设：生猪养殖基地约12亩，规划养殖生猪2000头，2400平方米，72间配套设施：除臭机，化粪池水帘，除臭墙，除臭墙物质间，清毒间料塔，料线，用电设施污水泵，清粪等。</t>
  </si>
  <si>
    <t>任桃村孙沟脑</t>
  </si>
  <si>
    <t>该项目属于经营性资产，收益壮大村集体经济，项目建成后归任桃村集体所有。受益群众37户122人，其中已脱贫户7户19人，监测户1户3人，预计带动务工工人数14人(其中脱贫户及监测户8人)，发放工资1.5万元，人均务工增收300元。</t>
  </si>
  <si>
    <t>2026年1月-2026年12月</t>
  </si>
  <si>
    <t>2026年洋县黄金峡镇大沟村股份经济合作社牛场升级改造项目</t>
  </si>
  <si>
    <t>硬化厂区道路长150米、宽2.5米、厚0.18米；2.晾晒场300平方米</t>
  </si>
  <si>
    <t>大沟村</t>
  </si>
  <si>
    <t>项目属于经营性资产，发展养牛产业，形成资产归村集体所有，养殖大户李长明承包经营，承包期3年以上，村集体年增收0.276万元，由村集体制定收益分配方案，实行差异化分配。其中40%用于发展壮大村集体经济，60%向集体经济组织成员分红，并重点倾斜脱贫户和监测对象。受益总人口96户335人，其中脱贫户及监测户30户105人。受益方式：1.补齐牛场基础设施短板，改善养殖作业环境，提升牛场运营效率和规范化水平；2.项目拟采取以工代赈方式开展，预计带动务工人数5人（其中脱贫户及监测户5人），人均务工增收2070元。</t>
  </si>
  <si>
    <t>2026.01—2026.12</t>
  </si>
  <si>
    <t>年收入按2：2:3:5比例进行分配</t>
  </si>
  <si>
    <t>由村集体制定收益分配方案，实行差异化分配。其中40%用于发展壮大村集体经济，62%向集体经济组织成员分红，并重点倾斜脱贫户和监测对象。</t>
  </si>
  <si>
    <t>2026年洋县黄金峡镇商坪村养猪产业园建设项目</t>
  </si>
  <si>
    <t>1.建设2000㎡标准化猪舍及建设高标准围墙，硬化场地；2.采购半自动喂料、环境控制及粪污处理系统一套；3.购买优质仔猪600头；4.配套200㎡沼气池一个，铺设灌溉管网1000米。</t>
  </si>
  <si>
    <t>商坪村</t>
  </si>
  <si>
    <t>此项目属于经营性项目，村集体年增收10.8万元，由养殖大户薛文超承包，由村集体制定收益分配方案，实行差异化分配。其中40%用于发展壮大村集体经济，60%向集体经济组织成员分红，并重点倾斜脱贫户和监测对象。该项目建设后资产属于村经济合作社资产。改善村集体经济，为集体增收3.8万元，受益群众340户1250人，其中脱贫户及监测户99户350人，项目预计带动务工人数32人（其中脱贫户及监测户24人），人均务工增收200元</t>
  </si>
  <si>
    <t>年收入按2：2:3:6比例进行分配</t>
  </si>
  <si>
    <t>由村集体制定收益分配方案，实行差异化分配。其中40%用于发展壮大村集体经济，63%向集体经济组织成员分红，并重点倾斜脱贫户和监测对象。</t>
  </si>
  <si>
    <t>2026年洋县黄金峡镇北沟村养猪产业园建设项目</t>
  </si>
  <si>
    <t>1.建设10亩标准化猪舍及建设高标准围墙，硬化场地；2.采购半自动喂料、环境控制及粪污处理系统一套；3.购买优质仔猪50头；4.配套80㎡沼气池一个，铺设灌溉管网1000米。</t>
  </si>
  <si>
    <t>北沟村</t>
  </si>
  <si>
    <t>此项目属于经营性项目，村集体年增收3万元，由韩军承包，由村集体制定收益分配方案，实行差异化分配。其中40%用于发展壮大村集体经济，60%向集体经济组织成员分红，并重点倾斜脱贫户和监测对象。该项目建设后资产属于村经济合作社资产。改善村集体经济，为集体增收3万元，受益群众252户873人，其中脱贫户及监测户74户239人，项目预计带动务工人数32人（其中脱贫户及监测户31人），人均务工增收200元</t>
  </si>
  <si>
    <t>年收入按2：2:3:7比例进行分配</t>
  </si>
  <si>
    <t>由村集体制定收益分配方案，实行差异化分配。其中40%用于发展壮大村集体经济，64%向集体经济组织成员分红，并重点倾斜脱贫户和监测对象。</t>
  </si>
  <si>
    <t>2026年洋县黄金峡镇北沟村养羊产业园建设项目</t>
  </si>
  <si>
    <t>1.建设10亩标准化羊舍及建设高标准围墙，硬化场地；2.采购半自动喂料、环境控制及粪污处理系统一套；3.购买优质种羊80头；4.配套120㎡沼气池一个，铺设灌溉管网3000米。</t>
  </si>
  <si>
    <t>此项目属于经营性项目，村集体年增收3万元，由韩军承包，由村集体制定收益分配方案，实行差异化分配。其中40%用于发展壮大村集体经济，60%向集体经济组织成员分红，并重点倾斜脱贫户和监测对象。该项目建设后资产属于村经济合作社资产。改善村集体经济，为集体增收3万元，受益群众252户873人，其中脱贫户及监测户65户238人，项目预计带动务工人数32人（其中脱贫户及监测户252人），人均务工增收200元</t>
  </si>
  <si>
    <t>年收入按2：2:3:8比例进行分配</t>
  </si>
  <si>
    <t>由村集体制定收益分配方案，实行差异化分配。其中40%用于发展壮大村集体经济，65%向集体经济组织成员分红，并重点倾斜脱贫户和监测对象。</t>
  </si>
  <si>
    <t>2026年洋县龙亭镇高家沟村生猪养殖场设施配套项目</t>
  </si>
  <si>
    <t>1.建设30t料台1台，料线系统2套，双面料槽20个；2.建设室外配电设备1套，给水管网1套，180米深水机井1座，实时自动化饮水设施1套（含水质净化系统）：3.配套智慧温控设施（模块化风冷热泵机组）1套，保温灯300个；4.配套疫情防控设施2套，药品冷藏柜3套及相关附属设施设备。</t>
  </si>
  <si>
    <t>项目属于经营性资产，产权归高家沟村股份经济合作社所有，建成后移交村集体进行管理。由汉中鑫荣果农业发展有限公司承包经营，承包期5年以上，村集体年增收11.88万元。由村集体制定收益分配方案，实行差异化分配。其中40%用于发展壮大村集体经济，60%向集体经济组织成员分红，并重点倾斜脱贫户和监测对象。受益群众145户352人，其中脱贫户32户102人，监测户4户13人，户均年增收500元。受益方式：1.集体分红带动117户303人，其中脱贫户32户102人，监测户4户13人；2.务工受益12人，其中脱贫户5人；3.农副产品收购带动16户37人，其中脱贫户1户3人。</t>
  </si>
  <si>
    <t>年收入按2：2:3:9比例进行分配</t>
  </si>
  <si>
    <t>由村集体制定收益分配方案，实行差异化分配。其中40%用于发展壮大村集体经济，66%向集体经济组织成员分红，并重点倾斜脱贫户和监测对象。</t>
  </si>
  <si>
    <t>2026年度洋县八里关镇龙溪村龙溪村9组冷水鱼养殖项目</t>
  </si>
  <si>
    <t>新建养鱼圆桶30个，养鱼圆桶直径10m，高2.5m，
桶厚度2cm</t>
  </si>
  <si>
    <t>龙溪村
九组</t>
  </si>
  <si>
    <t>此项目属于经营性资产项目，项目建成后产权归龙溪村集体所有，由村股份经济合作社承包运营。村集体保底年收益9万元。其中40%用于发展壮大村集体经济，60%向集体经济组织成员分红，并重点倾斜脱贫户和监测对象。受益群众294户891人，户均增收200元，其中已脱贫户85户242人，监测户11户31人，户均增收500元</t>
  </si>
  <si>
    <t>2026年洋县黄金峡镇渭门村冷水鱼养殖建设项目</t>
  </si>
  <si>
    <t>养殖中华鲟，鲈鱼，鳝鱼建设内容，仓储用房240平米，冷库120立方，标苗池4个，清水池1个，水源与蓄水池工程，配套提灌站及输水管道，安装环磨饲料机2台，增氧机，氧气高溶解氧，排污等</t>
  </si>
  <si>
    <t>渭门村</t>
  </si>
  <si>
    <t>项目属于经营性资产，发展水产养殖产业，由刘文侠承包，每年形成资产归村集体所有，由村集体制定收益分配方案，实行差异化分配。其中40%用于发展壮大村集体经济，60%向集体经济组织成员分红，并重点倾斜脱贫户和监测对象。受益总人口388户1388人，其中脱贫户70户213人，户均增收200元。受益方式：1.集体分红带动388户1388人，其中脱贫户70户213人；2.劳务用工受益15人，其中脱贫户5人；3、技术服务10人。</t>
  </si>
  <si>
    <t>壮大村集体经济发展60%向集体经济组织成员分红，并重点倾斜脱贫户和监测对象。受益总人口388户1388人，其中脱贫户70户213人，户均增收200元。</t>
  </si>
  <si>
    <t>2026年洋县黄金峡镇商坪村七组鱼塘建设项目</t>
  </si>
  <si>
    <t>新建鱼塘1500平方米，深2米，硬化鱼塘周围护坎及行人过道2米宽，750米长，0.10米厚；建设新建进排水系统，由水泵、进水管道、排水闸组成；配套0.5千瓦叶轮式增氧设备4台，自动化投饵机3套。购买优质草鱼鱼苗3000尾，花鲢100尾，白鲢200尾，鲫鱼200尾。</t>
  </si>
  <si>
    <t>此项目属于经营性项目，发展村养殖产业，该项目建设后资产属于村经济合作社资产，租赁给养殖大户寇安成，村集体年增收0.5万元，由村集体制定收益分配方案，实行差异化分配。其中40%用于发展壮大村集体经济，60%向集体经济组织成员分红，并重点倾斜脱贫户和监测对象。新建养鱼基础设施，方便群众生产发展并提供养鱼场地，受益群众15户54人，其中已脱贫户9户31人，项目预计带动务工人数9人（其中脱贫户及监测户4人），人均务工增收200元。</t>
  </si>
  <si>
    <t>村集体年增收1.6万元，由私人承包，该项目建设后资产属于村经济合作社资产。</t>
  </si>
  <si>
    <t>2026年洋县黄金峡镇北沟村生态鱼塘基础设施建设项目</t>
  </si>
  <si>
    <t>新建2000平方米标准化鱼塘，主要建设土方开挖及塘底压实找坡，铺设HDPE防渗膜及黏土护坡，配套进排水系统（DN160进水管、DN200底排水管及拔管控制井），修筑塘埂碎石路面；购置安装底部微孔与水车组合增氧系统、自动投饵机及5kW应急发电机；同时建设管理用房、三级沉淀池及潜流湿地尾水处理设施，并完善标识警示与安全护栏。</t>
  </si>
  <si>
    <t>此项目属于经营性项目，发展村养殖产业，该项目建设后资产属于村经济合作社资产，租赁给养殖大户韩军，村集体年增收0.5万元，由村集体制定收益分配方案，实行差异化分配。其中40%用于发展壮大村集体经济，60%向集体经济组织成员分红，并重点倾斜脱贫户和监测对象。新建养鱼基础设施，方便群众生产发展并提供养鱼场地，受益群众32户105人，其中已脱贫户9户31人，项目预计带动务工人数9人（其中脱贫户及监测户4人），人均务工增收200元。</t>
  </si>
  <si>
    <t>村集体年增收0.5万元，由村集体制定收益分配方案，实行差异化分配。其中40%用于发展壮大村集体经济，60%向集体经济组织成员分红，并重点倾斜脱贫户和监测对象。</t>
  </si>
  <si>
    <t>2026年洋县龙亭镇柳山村农耕文化园改造项目</t>
  </si>
  <si>
    <r>
      <rPr>
        <sz val="9"/>
        <rFont val="仿宋_GB2312"/>
        <charset val="134"/>
      </rPr>
      <t>清除园区内约</t>
    </r>
    <r>
      <rPr>
        <sz val="9"/>
        <rFont val="Times New Roman"/>
        <charset val="134"/>
      </rPr>
      <t>1500</t>
    </r>
    <r>
      <rPr>
        <sz val="9"/>
        <rFont val="仿宋_GB2312"/>
        <charset val="134"/>
      </rPr>
      <t>平方米杂草，铺设</t>
    </r>
    <r>
      <rPr>
        <sz val="9"/>
        <rFont val="Times New Roman"/>
        <charset val="134"/>
      </rPr>
      <t>300</t>
    </r>
    <r>
      <rPr>
        <sz val="9"/>
        <rFont val="仿宋_GB2312"/>
        <charset val="134"/>
      </rPr>
      <t>米腾空防腐木步道（宽约</t>
    </r>
    <r>
      <rPr>
        <sz val="9"/>
        <rFont val="Times New Roman"/>
        <charset val="134"/>
      </rPr>
      <t>1.2</t>
    </r>
    <r>
      <rPr>
        <sz val="9"/>
        <rFont val="仿宋_GB2312"/>
        <charset val="134"/>
      </rPr>
      <t>米），栽种</t>
    </r>
    <r>
      <rPr>
        <sz val="9"/>
        <rFont val="Times New Roman"/>
        <charset val="134"/>
      </rPr>
      <t>300</t>
    </r>
    <r>
      <rPr>
        <sz val="9"/>
        <rFont val="仿宋_GB2312"/>
        <charset val="134"/>
      </rPr>
      <t>株月季、</t>
    </r>
    <r>
      <rPr>
        <sz val="9"/>
        <rFont val="Times New Roman"/>
        <charset val="134"/>
      </rPr>
      <t>200</t>
    </r>
    <r>
      <rPr>
        <sz val="9"/>
        <rFont val="仿宋_GB2312"/>
        <charset val="134"/>
      </rPr>
      <t>株紫薇等美化绿植，预计设置</t>
    </r>
    <r>
      <rPr>
        <sz val="9"/>
        <rFont val="Times New Roman"/>
        <charset val="134"/>
      </rPr>
      <t>10</t>
    </r>
    <r>
      <rPr>
        <sz val="9"/>
        <rFont val="仿宋_GB2312"/>
        <charset val="134"/>
      </rPr>
      <t>块农耕文化展示牌（介绍传统农具使用、农作物种植历史等）。</t>
    </r>
  </si>
  <si>
    <t>龙亭镇柳山村</t>
  </si>
  <si>
    <t>该项目为公益性资产，产权归柳山村所有。通过该项目的实施，可改善人居环境，促进乡村振兴建设。受益群众1668人，其中脱贫户113户389人，监测户7户21人。</t>
  </si>
  <si>
    <t>2026年洋县槐树关镇周湾村红薯储藏窖项目</t>
  </si>
  <si>
    <t>新建长27米，宽10米40吨红薯储藏窖一座，调控设备一套</t>
  </si>
  <si>
    <t>周湾村</t>
  </si>
  <si>
    <t>项目属于公益性资产，项目建成后产权归周湾村所有，由村进行维护管理。项目建成后将改善群众生产条件，方便群众红薯加工，发展农业经济，受益群众244户840人，其中已脱贫户及监测户70户212人。</t>
  </si>
  <si>
    <t>务工增收，产业发展带动，分红</t>
  </si>
  <si>
    <t>2026年戚氏街道全丰村农产品仓储保鲜冷链基础设施建设</t>
  </si>
  <si>
    <t>全丰村建设260平米气调库</t>
  </si>
  <si>
    <t>戚氏街道全丰村</t>
  </si>
  <si>
    <t>项目属于经营性资产，形成资产归村集体所有，通过承包给陈普经营，承包期5年以上，村集体年收益不低于2.4万元，由村集体制定收益分配方案，实行差异化分配。其中40%用于发展壮大村集体经济，60%向集体经济组织成员分红，并重点倾斜脱贫户和监测对象。受益群众590户2040人，其中已脱贫户23户71人</t>
  </si>
  <si>
    <t>2026年洋县谢村镇杜家村果蔬生产冷藏产业项目</t>
  </si>
  <si>
    <t>新建占地600平冷库一座及日光棚一座</t>
  </si>
  <si>
    <t>谢村镇杜家村</t>
  </si>
  <si>
    <t>此项目属经营性资产，建成后产权归杜家村集体所有，建成后由洋县艾普农业有限公司运营，村集体年收入增加1.8万元。由村集体制定受益分配方案，实行差异化分配，其中40%用于发展壮大集体经济，60%向集体经济组织分红并重点倾斜已脱贫户和监测对象。受益总人口105户356人，其中已脱贫户及监测户23户82人。户均年增收500元。受益方式：1.集体分红30户93人，其中已脱贫户及监测户23户82人；2.劳务用工7户11人，其中脱贫户3户4人。3.带动周边群众105户发展蔬菜种植产业。</t>
  </si>
  <si>
    <t>粮油</t>
  </si>
  <si>
    <t>2026年洋县谢村镇范坝村粮油储存车间建设项目</t>
  </si>
  <si>
    <t>粮食、油料贮存罐，860平方米周转大棚一座，配套设施及场地硬化2000平方米</t>
  </si>
  <si>
    <t>谢村镇范坝村</t>
  </si>
  <si>
    <t>此项目属经营性资产，建成后产权归范坝村集体所有，建成后由李亚超运营，村集体年收入增加1.8万元。由村集体制定受益分配方案，实行差异化分配，其中40%用于发展壮大集体经济，60%向集体经济组织分红并重点倾斜已脱贫户和监测对象。受益总人口105户356人，其中已脱贫户及监测户23户82人。户均年增收500元。受益方式：1.集体分红30户93人，其中已脱贫户及监测户23户82人；2.劳务用工7户11人，其中脱贫户3户4人。3.带动周边群众105户发展蔬菜种植产业。</t>
  </si>
  <si>
    <t>2026年洋县谢村镇四兴村中药材加工循环水池建设项目</t>
  </si>
  <si>
    <t>新建220立方米钢筋混凝土结构循环水池；拆除旧房新建钢结构厂房110平方米及安装两套智能烘干机；新建砖混结构库房100平方米</t>
  </si>
  <si>
    <t>谢村镇四兴村</t>
  </si>
  <si>
    <t>此项目属经营性资产，建成后产权归四兴村集体所有，建成后由陕西佰桌康农业科技有限公司运营，村集体年收入增加4万元。由村集体制定受益分配方案，实行差异化分配，其中40%用于发展壮大集体经济，60%向集体经济组织分红并重点倾斜已脱贫户和监测对象。受益总人口105户356人，其中已脱贫户及监测户23户82人。户均年增收500元。受益方式：1.集体分红30户93人，其中已脱贫户及监测户23户82人；2.劳务用工7户11人，其中脱贫户3户4人。</t>
  </si>
  <si>
    <t>2026年洋县谢村镇六联村现代化育秧设备配套基础设施建设项目</t>
  </si>
  <si>
    <t>购置插秧机2台，拖拉机1台，植保无人机1台，配置占地1000平方育秧大棚，催芽室，暗化室，自动化育秧流水线2套</t>
  </si>
  <si>
    <t>谢村镇六联村</t>
  </si>
  <si>
    <t>烘干房建成后属于经营性资产项目，产权归六联村集体所有，由洋县聚丰农业有限公司运营。村集体保底收益2万元，由村集体制定收益分配方案，实行差异化分配。其中40%用于发展壮大村集体经济，60%向集体经济组织成员分红，并重点倾斜脱贫户和监测对象。受益总人口520户1710人，其中脱贫户132户410人，户均增收500元。受益方式：1、集体分红受益受益520户1710人，其中脱贫户132户410人；2、项目建设期带动农村劳动力务工30人，其中脱贫人口15人，人均增收2000元；3、项目运营后发展带动农村劳动力务工就业12人，其中脱贫户4人，户均增收2000元；</t>
  </si>
  <si>
    <t>2026年洋县洋州街道何家村果蔬仓储分拣晾晒建设项目</t>
  </si>
  <si>
    <t>建设果蔬储存分拣仓储140平方米，分拣设备一套，储物架40个，果蔬晾晒场地硬化200平方米。</t>
  </si>
  <si>
    <t>此项目属于经营性资产，发展果蔬仓储分拣晾晒，形成资产归何家村股份经济合作社所有，建成后移交村集体进行管理维护，由洋县圣泉农业旅游发展有限公司承包，承包期5年，村集体年增收2万元，由村集体制定受益分配方案，实行差异化分配。其中40%用于发展壮大村集体经济，60%向集体经济组织成员分红，并重点倾斜脱贫户和监测对象。受益群众34户98人，其中脱贫户和监测对象6户15人，户均增收100元。受益方式：1.村集体分红带动34户98人，其中脱贫户和监测对象6户15人；2.带动务工5户16人，其中脱贫户3户8人；3、对外承包出租增加村集体受益。</t>
  </si>
  <si>
    <t>2026年洋县洋州街道梁家村农产品仓储冷链库提升项目</t>
  </si>
  <si>
    <t>在梁家村五组建设农产品仓储保鲜冷链厂房内完善配套设施硬件、修复墙面、修复破损屋顶面积300㎡。</t>
  </si>
  <si>
    <t>洋州街道梁家村</t>
  </si>
  <si>
    <t>此项目属于经营性资产，发展仓储冷链产业，形成资产归梁家村股份经济合作社所有，建成后移交村集体进行管理维护，由杨磊承包，承包期3年，村集体年增收3万元，由村集体制定收益分配方案，实行差异化分配。其中40%用于发展壮大村集体经济，60%向集体经济组织成员分红，并重点倾斜脱贫户和监测对象。受益总人口40户127人，其中脱贫户及监测户共10户36人。受益方式：1.村集体分红带动40户127人，其中脱贫户和监测对象10户36人；2.带动务工5户14人，其中脱贫户3户7人；3、对外承包出租增加村集体受益。</t>
  </si>
  <si>
    <t>2026年洋县纸坊街道草坝村有机梨果分选线建设项目</t>
  </si>
  <si>
    <t>建设钢结构分选厂房2000平方米，购置水果无损分拣线设备一套，检测重量10-1000克，分选等级6级，分选速度80-120个/分，功率20千瓦，RSP-P7内部检测仪1套，糖度、酸度、成熟度、内部病变检测仪1套，分拣筐10000个，及水电路配套设施建设。</t>
  </si>
  <si>
    <t>新建(设施农用地建设，土地性质合规）</t>
  </si>
  <si>
    <t>此项目属于经营性资产，建成后产权归草坝村集体所有。通过集体经营，减少群众人力成本，减少梨果浪费，助力草坝村梨果产业由增产型向高效、智能、绿色转型。收入20%用于村级公益事业，40%用于壮大集体经济，40%用于向脱贫户及低收入群众分红受益总人口484户1684人，其中脱贫户6户15人，监测户2户4人。劳务用工带动10户25人，其中脱贫户2户2人。</t>
  </si>
  <si>
    <t>2026年洋县纸坊街道柳冉村农产品仓储保鲜设施建设项目</t>
  </si>
  <si>
    <t>新建200㎡场地，气调库厂房160㎡，安装ZB190KQ压缩机组、DL-125冷风机各一套，配备其他相关设施。</t>
  </si>
  <si>
    <t>纸坊办柳冉村</t>
  </si>
  <si>
    <t>该项目属经营性资产，项目建成后归柳冉村集体所有，石榴园种植户租赁经营，收益壮大村集体经济。受益群众291户，836人，其中已脱贫户37户，81人，监测户7户21人，预计带动178户增收，户均增收600元。</t>
  </si>
  <si>
    <t>2026年洋县纸坊街道纸坊街村有机农产品仓储建设项目</t>
  </si>
  <si>
    <t>新建2000平方米有机农产品仓储厂房1座。及相关配套设施。</t>
  </si>
  <si>
    <t>纸坊街道纸坊街村</t>
  </si>
  <si>
    <t>项目属于经营性资产，建成后产权归纸坊街村集体所有，占地3亩，面积2000平方米，改善942人生产生活条件，并重点倾斜脱贫户和监测对象。受益总人口62户197人，其中脱贫户5户21人，监测对象1户5人。受益方式：1.集体分红62户197人，其中脱贫户5户21人，监测对象1户5人。</t>
  </si>
  <si>
    <t>2026年12月</t>
  </si>
  <si>
    <t>2026年洋县洋州街道西南坝社区中药材仓储建设项目</t>
  </si>
  <si>
    <t>建设钢结构中药材仓储一座，占地1500平方米。</t>
  </si>
  <si>
    <t>洋州街道西南坝社区</t>
  </si>
  <si>
    <t>此项目属于经营性资产，形成资产归洋州街道西南坝社区所有，建成后移交给村集体进行管理维护，对外承包出租增加村集体收入。由村集体制定收益分配方案，实行差异化分配。其中40%用于发展壮大村集体经济，60%向集体经济组织成员分红，并重点倾斜脱贫户和监测对象。受益总人口110户327人，其中脱贫户及监测户共15户46人。受益方式：1.村集体分红带动110户327人，其中脱贫户和监测对象15户46人；2.带动务工8户18人，其中脱贫户3户9人；3、对外承包出租增加村集体受益。</t>
  </si>
  <si>
    <t>2026年洋县磨子桥镇柳树庙村气调库建设项目</t>
  </si>
  <si>
    <t>新建33×18米轻钢厂房1座，10×9×4米气调库四座，13×5×4米预冷库一座，硬化园区道路1608.03平方米，并完善配套电力设施等</t>
  </si>
  <si>
    <t>磨子桥镇柳树庙村</t>
  </si>
  <si>
    <t>项目属于经营性资产，项目建成后产权归属于柳树庙村集体所有。通过承包洋县绿洲青果农业有限公司运行经营，承包期限5年以上，村集体每年收益7.2万元，其中40%用于村集体收入，60%用于设置公益岗位、防返贫风险救助等，涉及贫困和监测入人口34户106人；投资期间带动务工30户30人，人均增收1000元。</t>
  </si>
  <si>
    <t>2026年洋县金水镇碗牛坝村中药材加工项目</t>
  </si>
  <si>
    <t>新建加工（清洗，烘干，切片，筛选）仓储（原料库，成品库，冷库）1500平方米，购置中药材加生产线及检测检验设备一套。</t>
  </si>
  <si>
    <t>本项目的实施将有效增加山区群众就业，为农民增收创造条件。同时也将缓解农村季节性就业不足，可就地转移农村剩余劳动力。该项目可常年提供就业岗位30人以上，带动农户300人以上增收。</t>
  </si>
  <si>
    <t>2026年戚氏街道全丰村农产品加工项目</t>
  </si>
  <si>
    <t>加工库房300平米、脱粒机1套、碾磨机1套、面粉机1套、榨油机1套、饲料机1套及其他</t>
  </si>
  <si>
    <t>项目属于经营性资产，形成资产归村集体所有，通过承包给陈普经营，承包期5年以上，村集体年收益不低于5万元，由村集体制定收益分配方案，实行差异化分配。其中40%用于发展壮大村集体经济，60%向集体经济组织成员分红，并重点倾斜脱贫户和监测对象。，受益群众590户2040人，其中已脱贫户23户71人</t>
  </si>
  <si>
    <t>2026年戚氏街道戚氏村粮油加工项目</t>
  </si>
  <si>
    <t>项目属于经营性资产，发展我村粮油加工产业，形成资产归村集体所有，通过承包方式经营，承包期5年以上，村集体年收益不低于6.4万元，由村集体制定收益分配方案，实行差异化分配。其中40%用于发展壮大村集体经济，60%向集体经济组织成员分红，并重点倾斜脱贫户和监测对象。受益总人口910户2767人，户均年增收100元，其中脱贫户102户303人，户均年增收150元。受益方式：1.集体分红带动910户，其中脱贫户102户；2.务工受益3户3人，其中脱贫户1户1人；</t>
  </si>
  <si>
    <t>2026年洋县谢村镇智果村传统手工制作非遗社火生产车间建设项目</t>
  </si>
  <si>
    <t>手工制作非遗社火加工车间一座，长30米，宽14米，建筑面积420平方米；设备储存轻钢大棚一座187平方米；悬台社火平台及设施十套，服装道具加工配套物资一批</t>
  </si>
  <si>
    <t>谢村镇智果村</t>
  </si>
  <si>
    <t>此项目属经营性资产，建成后产权归智果村集体所有，建成后由智果村社火协会运营，村集体年收入增加1.8万元。由村集体制定受益分配方案，实行差异化分配，其中40%用于发展壮大集体经济，60%向集体经济组织分红并重点倾斜已脱贫户和监测对象。受益总人口105户356人，其中已脱贫户及监测户23户82人。户均年增收500元。受益方式：1.集体分红30户93人，其中已脱贫户及监测户23户82人；2.劳务用工7户11人，其中脱贫户3户4人。3.带动周边群众105户发展蔬菜种植产业。</t>
  </si>
  <si>
    <t>2026年洋县谢村镇回龙村米面加工厂建设项目</t>
  </si>
  <si>
    <t>新建米面加工厂房一座，200平方米；购置碾米机一台，色选机一台，饲料机组一台；清粮洗麦机一台，磨面机一台，拌面机一台，压面机一台，玉米粉碎机一台，挂面棍1000根；榨油设备一套，安装配套水电设施等</t>
  </si>
  <si>
    <t>谢村镇回龙村</t>
  </si>
  <si>
    <t>此项目属经营性资产，建成后产权归回龙村集体所有，建成后由大户运营，村集体年收入增加3.2万元。由村集体制定受益分配方案，实行差异化分配，其中40%用于发展壮大集体经济，60%向集体经济组织分红并重点倾斜已脱贫户和监测对象。受益总人口105户356人，其中已脱贫户及监测户23户82人。户均年增收500元。受益方式：1.集体分红30户93人，其中已脱贫户及监测户23户82人；2.劳务用工7户11人，其中脱贫户3户4人。3.带动周边群众105户发展蔬菜种植产业。</t>
  </si>
  <si>
    <t>2026年洋县谢村镇东韩村日加工20吨大米生产线建设项目</t>
  </si>
  <si>
    <t>日加工20吨大米生产线设备，200平方米大米加工厂房一座及配套设施</t>
  </si>
  <si>
    <t>谢村镇东韩村</t>
  </si>
  <si>
    <t>此项目属经营性资产，建成后产权归东韩村集体所有，建成后由张建平承包运营。由村集体制定受益分配方案，实行差异化分配。受益总人口3486人。</t>
  </si>
  <si>
    <t>2026年戚氏街道戚氏村粮食烘干项目</t>
  </si>
  <si>
    <t>烘干房200平米及相关设施，硬化场地800平米</t>
  </si>
  <si>
    <t>项目属于经营性资产，发展我村粮食烘工产业，形成资产归村集体所有，通过承包方式经营，承包期5年以上，村集体年收益不低于6万元，由村集体制定收益分配方案，实行差异化分配。其中40%用于发展壮大村集体经济，60%向集体经济组织成员分红，并重点倾斜脱贫户和监测对象。受益总人口910户2767人，户均年增收100元，其中脱贫户102户303人，户均年增收150元。受益方式：1.集体分红带动910户，其中脱贫户102户；2.务工受益3户3人，其中脱贫户1户1人；</t>
  </si>
  <si>
    <t>2026年洋县戚氏街道五郎庙社区有机手工挂面产业二期提升项目</t>
  </si>
  <si>
    <t>新建300排污管道60米；消防池1座；温控设施1套；屋面铺设岩棉板747平方米；浆砌石挡墙65米长，高2.5米；新建100米电缆沟</t>
  </si>
  <si>
    <t>戚氏街道五郎庙社区</t>
  </si>
  <si>
    <t>项目属于经营性资产，产权归五郎庙社区股份经济合作社所有，建成后移交村集体进行管理维护。由杨伟伟承包经营，村集体预计年增收3.6万元，由村集体制定收益分配方案，实行差异化分配，其中40%用于发展壮大村集体经济，60%向集体经济组织成员分红。受益群众150户342余人，其中脱贫户和监测户共50户139人，户均增收150元。受益方式：1.集体分红带动150户342余人，其中脱贫户和监测户共50户139人。；2.劳务用工受益50人，其中脱贫户20人，人均增收3750元。</t>
  </si>
  <si>
    <t>2026年洋县洋州街道木瓜园村1300吨有机艾草加工项目</t>
  </si>
  <si>
    <t>在木瓜园村三组新建有机艾草种植基地650亩；建设加工厂占地3亩。包括：建设长32m*20m*8m加工车间；建设12mX10m原料库、成品库各一个；购置有机艾草加工提绒机型号：LKGH6000-4+2，一套，成套设备24台。</t>
  </si>
  <si>
    <t>洋州街道木瓜园村</t>
  </si>
  <si>
    <t>此项目属于经营性资产，发展中药材艾草生产、加工产业，形成资产归木瓜园村股份经济合作社所有，建成后移交给村集体进行管理维护，由陕西顺泰杰航农业科技发展有限公司承包，承包期5年，村集体年增收9.8万元。由村集体制定收益分配方案，实行差异化分配。其中40%用于发展壮大村集体经济，60%向集体经济组织成员分红，并重点倾斜脱贫户和监测对象。受益群众80户289人，其中收益脱贫户和监测对象25户79人，村人均增收60元。受益方式：1.村集体分红带动80户289人，其中脱贫户和监测对象25户79人；2.带动务工7户16人，其中脱贫户3户8人；3、对外承包出租增加村集体受益。</t>
  </si>
  <si>
    <t>2026年洋县洋州街道云阳村三产融合示范园晾晒场项目</t>
  </si>
  <si>
    <t>在三产融合示范园新建3000平米晾晒场一个，用于蔬菜粮食晾晒</t>
  </si>
  <si>
    <t>洋州街道云阳村</t>
  </si>
  <si>
    <t>此项目属于经营性资产，发展云阳村产业园，形成资产归云阳村股份经济合作社所有。建成后移交给村集体进行管理维护，由村集体制定受益分配方案，实行差异化分配。其中40%用于发展壮大村集体经济，60%向集体经济组织成员分红，并重点倾斜脱贫户和监测对象。受益总人口399户1533人，户均年增收100元，其中脱贫户58户204人，监测户3户8人，户均年增收300元。</t>
  </si>
  <si>
    <t>2026年洋县磨子桥镇三台村中药材加工厂</t>
  </si>
  <si>
    <t>2026年洋县磨子桥镇三台村中药材加工厂：新建两个大棚800平米，场地900平米，烘干炉1台、锅炉1台、蒸锅1台、元胡切片机1台、附子切片机1台、元胡蒸煮机1台、50吨冷藏库2个、厂房水电设施及污水处理。</t>
  </si>
  <si>
    <t>磨子桥镇三台村</t>
  </si>
  <si>
    <t>该项目属于经济性项目，产权归三台村所有，由村能人胡义文进行承包，每年为村集体带来4%的收益，受益农户100户300人，其中脱贫户30户30人，同时带动周边农户种植中药材。</t>
  </si>
  <si>
    <t>2026年洋县槐树关镇麻底村米面加工厂扩建项目</t>
  </si>
  <si>
    <t>购置榨油80震动筛一套，150型电炒锅一套，300G真空吸料机一套，130（190）型榨油机（带自动循环）一台，过滤抽油机一套，60型快开式气压过滤机一台，多功能脱磷冷油机一套及其它配套设施。另榨油车间厂房35㎡</t>
  </si>
  <si>
    <t>槐树关镇麻底村</t>
  </si>
  <si>
    <t>项目属于经营性资产，建成后产权归麻底村集体所有。通过承包大户洋县王瑛种养殖家庭农场经营，承包期限不低于5年，村集体年增加收入1.2万元，由村集体制定收益分配方案，实行差异化分配。其中40%用于发展壮大村集体经济，60%向集体经济组织成员分红，并重点倾斜脱贫户和监测对象。受益方式：集体分红296户1054人，其中脱贫户164户602人，监测户5户15人；2、正常运营后将惠及麻底、二郎、杨翟、石门等周边村落，解决村民跑远路加工粮食的问题，真正为农户办实事、办好事。</t>
  </si>
  <si>
    <t>2026年洋县马畅镇安巷村粮食仓储及烘干设施项目</t>
  </si>
  <si>
    <t>新建粮食烘干厂房一座，建筑面积347.52平方米,新建仓储及烘干设备基础，购置安装1000吨立式圆筒钢板仓4座，20吨烘干设备3台，配备通风、除尘、防潮、测温、氮循环、电控等系统配套设备。</t>
  </si>
  <si>
    <t>马畅镇-安巷村辖洋县树堂农业有限公司生产基地内</t>
  </si>
  <si>
    <t>项目属于经营性资产，产权归安巷村所有，镇监管建成后资产移交村集体通过租赁方式运营。1、定向租赁洋县树堂农业有限公司使用，壮大村集体经济年收入27万余元；2、带动群众务工21人，年人均增收3500元；3、按村集体收益分配方案，实行差异化分配，其中60%收益用于农户分红，40%用于壮大村集体经济，受益总人口1949人，其中脱贫户及监测户82户238人。</t>
  </si>
  <si>
    <t>2026年洋县关帝镇安丰村肉干生产项目</t>
  </si>
  <si>
    <t>该项目主要建设内容为：1.建设加工厂房150平方米、硬化场面100平方米 2.新建烘干房1座，高2.5米，面积20平方米；熏房1座，高2.5米，面积15平方米；冷库1座，高2.5米，面积20平方米。并铺设排污管道80型号30米，真空滚揉机1台，巴氏杀菌机1台。</t>
  </si>
  <si>
    <t>关帝镇安丰村</t>
  </si>
  <si>
    <t>项目属于经营性项目，建成后产权归安丰村集体所有。由洋县关帝安丰养殖场承包经营，期限10年，到期后贵村集体所有，村集体年增收4万元，由村集体制定收益分配方案，实行差异化分配。其中40%用于发展壮大村集体经济，60%向集体经济组织成员分红，并重点倾斜脱贫户和监测对象。受益总人口438户1395人，其中脱贫户和监测对象125户421人，户均增收300元。受益方式：1.集体分红带动438户，1395人，其中脱贫户120户，监测对象7户；2.劳务用工受益18户53人其中脱贫户4户11人。</t>
  </si>
  <si>
    <t>由村集体制定收益分配方案，实行差异化分配。其中40%用于发展壮大村集体经济，60%向集体经济组织成员分红，并重点倾斜脱贫户和监测对象。受益总人口438户1395人，其中脱贫户和监测对象125户421人，户均增收300元。受益方式：1.集体分红带动438户，1395人，其中脱贫户120户，监测对象7户；2.劳务用工受益18户53人其中脱贫户4户11人。</t>
  </si>
  <si>
    <t>实行差异化分配。其中40%用于发展壮大村集体经济，60%向集体经济组织成员分红，并重点倾斜脱贫户和监测对象。受益总人口438户1395人，其中脱贫户和监测对象125户421人，户均增收300元。</t>
  </si>
  <si>
    <t>2026洋县洋州街道云阳村农产品实景直播品电商基地</t>
  </si>
  <si>
    <t>航天资金在云阳村二组建设框架结构农产品仓储销售及电商推介中心468㎡，修建农产品销售对接推介平台一个，30×30砖砌排水沟128m，砖砌围墙72m，及其他配套设施等。</t>
  </si>
  <si>
    <t>此项目属经营性资产，发展云阳村电商销售及推介产业，形成资产归云阳村股份经济合作社所有，建成后移交给村集体进行管理维护。由村集体制定受益分配方案，实行差异化分配。其中40%用于发展壮大村集体经济，60%向集体经济组织成员分红，并重点倾斜脱贫户和监测对象。受益总人口399户1533人，户均年增收100元，其中脱贫户58户204人，监测户3户8人，户均年增收300元。将航天帮扶资金投入的4%作为村集体经济年度分红。</t>
  </si>
  <si>
    <t>扩大市场知名度和影响力，提升产业综合效益。</t>
  </si>
  <si>
    <t>2026年洋县绿色食品、地理标志产品品牌培育项目</t>
  </si>
  <si>
    <t>组织县内农业经营主体开展绿色食品认证申报及续展工作，对检测费、认证费、标志使用费等100%补贴。开展“洋县槐树关红薯”国家地理标志产品认定。编制《洋县有机黑米》《洋县有机红米》团体标准、《地理标志证明商标产品洋县黑米酒》团体标准或陕西省地方标准，进一步提升洋县特色农产品品质，为品牌打造奠定基础。</t>
  </si>
  <si>
    <t>全县</t>
  </si>
  <si>
    <t>组织申报及续展绿色食品3个；国家地理标志产品洋县槐树关红薯被授牌；编制《洋县有机黑米》《洋县有机红米》团体标准并发布、《地理标志证明商标产品洋县黑米酒》团体标准（或省级地方标准）发布（立项），带动农户50户120人以上增收。</t>
  </si>
  <si>
    <t>2026年洋县华阳镇吊坝河村中药材仓储加工项目</t>
  </si>
  <si>
    <t>新建中药材加工厂一个，面积300平，包含烘干机1台，色选机1台、输送带机一台、枣皮机5台、气泡清洗机1台等设施</t>
  </si>
  <si>
    <t>吊坝河村</t>
  </si>
  <si>
    <t>项目属于经营性资产，项目建成后产权归属于吊坝河村集体所有。通过承包给洋县康越药材农民专业合作社经营，承包期限5年以上，村集体每年收益3.5万元。由村集体制定收益分配方案，
实行差异化分配。其中40%用于发展壮大村集体经济，60%向集体经济组织成员分红，并重点倾斜脱贫户和监测对象。受益人口115户360人，其中脱贫户及监测户69户173人，户均增收800元。</t>
  </si>
  <si>
    <t>基础设施设施推进，务工增收，带动产业发展</t>
  </si>
  <si>
    <t>2026年洋县溢水镇药树坝村香稻加工包装厂房项目</t>
  </si>
  <si>
    <t>新建砖、钢架包装车间厂房110平方米、包装设备一套</t>
  </si>
  <si>
    <t>溢水镇药树坝村</t>
  </si>
  <si>
    <t>项目属于经营性资产，发展香稻加工包装厂房，形成资产归村集体所有，建成后由尚玉龙承包，承包期5年以上，村集体年增收1.4万元，由村集体制定收益分配方案，实行差异化分配。其中40%用于发展壮大村集体经济，60%向集体经济组织成员分红，并重点倾斜脱贫户和监测对象。解决群众增收问题，受益群众183户543人，其中脱贫户99户310人，户均增收100元。</t>
  </si>
  <si>
    <t>2026年洋县黄家营镇三溪关村U型渠建设项目</t>
  </si>
  <si>
    <t>杨沟组U50水渠1600米，张下组王沟U50水渠400米</t>
  </si>
  <si>
    <t>三溪关村</t>
  </si>
  <si>
    <t>此项目属于公益性资产，产权归三溪关村所有，建成后移交村集体进行管理维护。建成后改善80亩农田灌溉，提高粮食生产力，受益群众120户412人，其中脱贫户37户127人。</t>
  </si>
  <si>
    <t>2026年洋县黄家营镇周家沟村水库水渠提升项目</t>
  </si>
  <si>
    <t>新建水渠砌护总长750米，下底0.5米，上底0.8米，高1米；5亩水库清淤、塘坝内外加高2米。</t>
  </si>
  <si>
    <t>黄家营镇周家沟村</t>
  </si>
  <si>
    <t>项目属于公益性资产，形成资产归村集体所有，建成后由村集体管理维护，建成后改善农业产业生产条件，解决55亩基本农田灌溉问题，降低农产品生产成本，带动村民经济发展，受益农户368户1006人，其中脱贫户和监测户174户540人。</t>
  </si>
  <si>
    <t>2026年洋县关帝镇大西沟村二组堰渠砌护项目</t>
  </si>
  <si>
    <t>2026年洋县关帝镇大西沟村二组堰渠砌护项目内容如下：1、堰渠长1500米、宽30公分，高40公分，方量180立方米；2、堰头长5米、高1.5米、宽2米、方量15立方米；</t>
  </si>
  <si>
    <t>该项目属于公益性项目，建成后产权归大西沟村集体所有，有大西沟村管理维护。降低生产发展投入成本，受益群众15户65人，其中脱贫户(监测对象）7户23人，项目拟采取以工代赈方式开展，预计带动务工人数15人（其中脱贫户及监测户1人），发放劳务报酬（15%）3万元，人均务工增收2000元</t>
  </si>
  <si>
    <t>其中脱贫户(监测对象）7户23人</t>
  </si>
  <si>
    <t>2026年洋县关帝镇杆柏村四组水渠砌护项目</t>
  </si>
  <si>
    <r>
      <rPr>
        <sz val="9"/>
        <rFont val="仿宋_GB2312"/>
        <charset val="134"/>
      </rPr>
      <t>两侧深1m，厚60cm，长320m。底部宽80cm，厚15cm，长320。共430m</t>
    </r>
    <r>
      <rPr>
        <sz val="9"/>
        <rFont val="宋体"/>
        <charset val="134"/>
      </rPr>
      <t>³</t>
    </r>
  </si>
  <si>
    <t>该项目属于公益性项目，项目建成后产权归杆柏村所有，由组进行维护管理。改善农业生产生活条件，带动26户88人（其中已脱贫户15户72人）农业生产及90余亩水田生产，项目拟采取以工代赈方式开展，预计带动务工人数20人（其中脱贫户及监测户10人），发放劳务报酬（15%）3万元，人均务工增收1000元</t>
  </si>
  <si>
    <t>2026年洋县关帝镇铁河街村水毁农田修复项目</t>
  </si>
  <si>
    <t>1、一组水毁田修复，保护基本农田8亩，修复面积4亩，开挖回填高度为1米，沿河砌护长300米、高度为3米，恢复基本农田宽15米，覆土深度为20公分。2、三组水毁田修复项目，修复面积1.2亩，长80米，高2.5米，沿河片石加固，覆土深度为20公分。3、七组水毁田修复，保护水田面积14亩，修复面积2亩，沿河河堤砌护长100米，高度为3.5米。</t>
  </si>
  <si>
    <t>项目属于公益性项目，项目建成后产权归铁河街村所有，由村进行维护管理。该项目改善生产发展条件，增加年产量，降低生产发展投入成本，受益群众67户198人，其中脱贫户(监测对象）29户87人，项目拟采取以工代赈方式开展，预计带动务工人数30人（其中脱贫户及监测户9人），发放劳务报酬（15%）28.5万元，人均务工增收950元</t>
  </si>
  <si>
    <t>2026年洋县关帝镇铁河街村六组水毁农田修复项目</t>
  </si>
  <si>
    <t>六组水毁田修复，保护基本农田40亩，沿河河堤砌护长170米，高2.5米。</t>
  </si>
  <si>
    <t>项目属于公益性项目，项目建成后产权归铁河街村所有，由村进行维护管理。该项目改善生产发展条件，增加年产量，降低生产发展投入成本，受益群众67户198人，其中脱贫户(监测对象）29户87人，项目拟采取以工代赈方式开展，预计带动务工人数18人（其中脱贫户及监测户6人），发放劳务报酬（15%）10.5万元，人均务工增收583元</t>
  </si>
  <si>
    <t>2026年洋县金水镇大地村七组过水堰道维修项目</t>
  </si>
  <si>
    <t>铺设u型渠长2200米，宽0.5米，深0.5米</t>
  </si>
  <si>
    <t>金水镇大地村</t>
  </si>
  <si>
    <t>项目属于公益性项目，项目建成后产权归大地村所有，由村进行维护管理。该项目改善生产发展条件，增加年产量，降低生产发展投入成本，受益群众67户198人，其中脱贫户(监测对象）29户87人，项目拟采取以工代赈方式开展，预计带动务工人数18人（其中脱贫户及监测户6人），发放劳务报酬（15%）10.5万元，人均务工增收583元</t>
  </si>
  <si>
    <t>2026年度洋县八里关镇龙溪村3、4组渠道建设工程</t>
  </si>
  <si>
    <t>新建40型混凝土水渠长2km</t>
  </si>
  <si>
    <t>八里关镇龙溪村</t>
  </si>
  <si>
    <t>此项目属于公益性资产，产权属于龙溪村，建成后移交村集体进行管理维护，项目建成后解决3、4组农业生产灌溉问题，方便群众生产生活，受益群众55户250人，其中已脱贫户11户33人，监测户3户13人，户均增收200元</t>
  </si>
  <si>
    <t>2026年洋县谢村镇秋苗村灌溉渠道铺设项目</t>
  </si>
  <si>
    <t>铺设U60渠槽600米、U50型2400米</t>
  </si>
  <si>
    <t>谢村镇秋苗村</t>
  </si>
  <si>
    <t>项目属于公益性资产，产权归秋苗村所有，建成后移交村集体进行管理维护。改善挂灌溉条件条件，解决600亩农田灌溉困难困难问题。</t>
  </si>
  <si>
    <t>35户115人</t>
  </si>
  <si>
    <t>2026年洋县谢村镇秋苗村池塘水毁修复项目</t>
  </si>
  <si>
    <t>池塘清淤300立方米、砌护750立方米</t>
  </si>
  <si>
    <t>项目属于公益性资产，产权归秋苗村村所有，建成后移交村集体进行管理维护。改善500亩稻田灌溉条件</t>
  </si>
  <si>
    <t>2026年洋县谢村镇海莲村机井损毁修复项目</t>
  </si>
  <si>
    <t>2、4、5、6、7、8组六个村民小组新建6口抗旱井井深70米，井口井管内径100CM，额定60M，额定功率15（kw/h）；并修建6个机井房，含电力配套设施等用于农业灌溉。</t>
  </si>
  <si>
    <t>谢村镇海莲村</t>
  </si>
  <si>
    <t>项目属于公益性项目，项目建成后产权归海莲村所有，由村进行维护管理。该项目改善生产发展条件，增加年产量，降低生产发展投入成本，受益群众67户198人，其中脱贫户(监测对象）29户87人，项目拟采取以工代赈方式开展，预计带动务工人数18人（其中脱贫户及监测户6人），发放劳务报酬（15%）10.5万元，人均务工增收583元</t>
  </si>
  <si>
    <t>2026年洋县谢村镇老庙村渠道建设项目</t>
  </si>
  <si>
    <t>U60型渠1600米</t>
  </si>
  <si>
    <t>此项目属于公益性资产，产权属于老庙村村，解决400亩农田灌溉问题，受益群众210户605人，其中脱贫户41户196人。带动务工20人，其中脱贫户6人，人均增收500元。</t>
  </si>
  <si>
    <t>2026年洋县谢村镇夏家村渠道建设项目</t>
  </si>
  <si>
    <t>新建浆砌上开口1.2米灌溉渠道800米</t>
  </si>
  <si>
    <t>解决300亩水田灌溉</t>
  </si>
  <si>
    <t>谢村镇夏家村</t>
  </si>
  <si>
    <t>此项目属于公益性资产，产权属于夏家村，建成后移交村集体进行管理维护，项目建成后解决3、4组农业生产灌溉问题，方便群众生产生活，受益群众55户250人，其中已脱贫户11户33人，监测户3户13人，户均增收200元</t>
  </si>
  <si>
    <t>2026年洋县谢村镇东坡村大沟水库西坝体修缮项目</t>
  </si>
  <si>
    <t>坝体修缮1600立方米</t>
  </si>
  <si>
    <t>此项目属于公益性资产，产权属于东坡村，解决1200亩农田灌溉问题，受益总人口714户2081人，其中脱贫户99户339人。带动务工14人，其中脱贫户2人，人均增收600元。</t>
  </si>
  <si>
    <t>2026年洋县洋州街道木瓜园村U形灌溉渠衬砌项目</t>
  </si>
  <si>
    <t>砌护木瓜园村一、三、四、五、六组U形渠U60宽渠道长2100m</t>
  </si>
  <si>
    <t>此项目属于公益性资产，形成资产归木瓜园村股份经济合作社所有，建成后移交给村集体进行管理维护，解决农户农田灌溉问题，降低农产品生产成本，带动村民经济发展，受益群众337户1099人，其中脱贫户及监测户58户共194人。</t>
  </si>
  <si>
    <t>2026年洋县洋州街道木瓜园村1-6组排洪渠衬砌项目</t>
  </si>
  <si>
    <t>在木瓜园村1-6组排洪渠浆砌（长200米）</t>
  </si>
  <si>
    <t>此项目属于公益性资产，形成资产归木瓜园村股份经济合作社所有，建成后移交给村集体进行管理维护，解决农户农田灌溉问题，降低农产品生产成本，带动村民经济发展，受益群众318户1063人，其中脱贫户及监测户64户共215人。</t>
  </si>
  <si>
    <t>2026年洋县洋州街道平溪村十组排洪渠道砌护项目</t>
  </si>
  <si>
    <t>在平溪村十组村后至汉江河道排洪渠砌护700米，梯型渠砌护</t>
  </si>
  <si>
    <t>洋州街道平溪村</t>
  </si>
  <si>
    <t>此项目属于公益性资产，形成资产归平溪村股份经济合作社所有，建成后移交给村集体进行管理维护，解决农户农田灌溉问题，降低农产品生产成本，带动村民经济发展，解决24户脱贫户和123户农户生产生活及出行问题，受益群众123户402人，其中脱贫户24户85人</t>
  </si>
  <si>
    <t>2026年洋县洋州街道平溪村一组渠道修复衬砌项目</t>
  </si>
  <si>
    <t>在平溪村一组U形渠衬砌U50宽渠道1500m，修复260m。</t>
  </si>
  <si>
    <t>此项目属于公益性资产，形成资产归平溪村股份经济合作社所有，建成后移交给村集体进行管理维护，解决农户农田灌溉问题，降低农产品生产成本，带动村民经济发展，解决17户监测对象户59人的农田灌溉和防洪安全，受益群众185户1265人，其中脱贫户及监测户12户40人</t>
  </si>
  <si>
    <t>2026年洋县洋州街道西南坝社区1-7组渠道修复项目</t>
  </si>
  <si>
    <t>在西南坝社区1-7组修复40U型灌溉渠3公里</t>
  </si>
  <si>
    <t>此项目属于公益性资产，形成资产归西南坝社区所有，建成后移交给村集体进行管理维护，解决7个小组农田灌溉问题，降低农产品生产成本，带动村民经济发展，受益群众560户1691人，其中脱贫户监测户69户253人。</t>
  </si>
  <si>
    <t>2026年洋县谢村镇东坡村抗旱机井设施建设项目</t>
  </si>
  <si>
    <t>新建1口直径1米井圈水泥封底抗旱井及配套设施；4口常规抗旱井及配套设施；1套30米深4寸以上抽水设施。</t>
  </si>
  <si>
    <t>项目属于公益行资产，建成后由所在村集体负责管护，解决1200亩农田灌溉问题。</t>
  </si>
  <si>
    <t>2026年洋县谢村镇东坡村西面沟灌溉渠道砌护项目</t>
  </si>
  <si>
    <t>砌护上口宽2米、深1.5米、长3300米渠道。</t>
  </si>
  <si>
    <t>项目属于公益行资产，建成后由所在村集体负责管护，解决1500亩农田灌溉问题及解决排洪、储水使用。</t>
  </si>
  <si>
    <t>2026年洋县谢村镇东坡村U型渠建设项目</t>
  </si>
  <si>
    <t>U60渠道1250米；U50渠道1195米；U40渠道3400米。</t>
  </si>
  <si>
    <t>项目属于公益行资产，建成后由所在村集体负责管护，解决700亩农田灌溉问题。</t>
  </si>
  <si>
    <t>2026年洋县谢村镇五丰村灌溉U渠道铺设项目</t>
  </si>
  <si>
    <t>铺设U50渠槽396米</t>
  </si>
  <si>
    <t>谢村镇五丰村</t>
  </si>
  <si>
    <t>项目属于公益性资产，产权归五丰村所有，建成后移交村集体进行管理维护。改善灌溉条件条件，解决400亩农田灌溉困难困难问题。</t>
  </si>
  <si>
    <t>2026年洋县谢村镇五间村渠道建设项目</t>
  </si>
  <si>
    <t>长700米片石砌护，上口2.4米，渠底混凝土。</t>
  </si>
  <si>
    <t>谢村镇五间村</t>
  </si>
  <si>
    <t>此项目属于公益性资产，产权属于五间村，解决960亩 灌溉，受益群众275户906人，其中脱贫户36户101人。带动务工25人，其中脱贫户15人，人均增收500元。</t>
  </si>
  <si>
    <t>2026年洋县谢村镇五间村U型渠道建设项目</t>
  </si>
  <si>
    <t>U50型渠1000米</t>
  </si>
  <si>
    <t>此项目属于公益性资产，产权属于五间村，解决480亩农田灌溉问题，受益群众180户505人，其中脱贫户  户5人。带动务工20人，人均增收500元。</t>
  </si>
  <si>
    <t>2026年洋县谢村镇六联村优质稻米产业园渠道建设项目</t>
  </si>
  <si>
    <t>上开口1.5米M7.5浆砌石梯形渠300米，上开口1米M7.5浆砌石渠道200米。</t>
  </si>
  <si>
    <t>此项目属于公益性资产，产权属于六联村，解决400亩农田灌溉问题，受益群众535户1628人，其中脱贫户42户132人。带动务工20人，其中脱贫户6人，人均增收500元。</t>
  </si>
  <si>
    <t>2026年洋县谢村镇老庙村池塘清淤改造项目</t>
  </si>
  <si>
    <t>池塘清淤改造5口</t>
  </si>
  <si>
    <t>2026年洋县谢村镇秋苗村马溢路南到金家庄至排洪渠渠道改建项目</t>
  </si>
  <si>
    <t>砼40渠1500米</t>
  </si>
  <si>
    <t>此项目属于公益性资产，产权属于秋苗村，解决400亩农田灌溉问题，受益群众535户1628人，其中脱贫户42户132人。带动务工20人，其中脱贫户6人，人均增收500元。</t>
  </si>
  <si>
    <t>2026年洋县谢村镇秋苗村排洪渠水毁砌护项目</t>
  </si>
  <si>
    <t>渠坎砌护30米、高6.5米、厚0.8米，总方量156立方</t>
  </si>
  <si>
    <t>2026年洋县谢村镇秋苗村抗旱机井建设项目</t>
  </si>
  <si>
    <t>新建抗旱机井1眼解决1000亩农田抗旱</t>
  </si>
  <si>
    <t>2026年洋县谢村镇夏家村灌溉渠道建设项目</t>
  </si>
  <si>
    <t>新建浆砌上开口1米灌溉渠道260米</t>
  </si>
  <si>
    <t>此项目属于公益性资产，产权属于夏家村，解决400亩农田灌溉问题，受益群众535户1628人，其中脱贫户42户132人。带动务工20人，其中脱贫户6人，人均增收500元。</t>
  </si>
  <si>
    <t>2026年洋县谢村镇夏家村U60渠道建设项目</t>
  </si>
  <si>
    <t>U60渠道2100米</t>
  </si>
  <si>
    <t>2026年洋县谢村镇夏家村8组、2组池塘加固清淤改造项目</t>
  </si>
  <si>
    <t>加固清淤8组、2组池塘，解决农业灌溉</t>
  </si>
  <si>
    <t>此项目属于公益性资产，产权属于夏家村，解决400亩农田灌溉问题，受益群众535户1628人，其中脱贫户42户132人。带动务工20人，其中脱贫户6人，人均增收501元。</t>
  </si>
  <si>
    <t>2026年洋县谢村镇夏家村抗旱机井项目</t>
  </si>
  <si>
    <t>建抗旱机井3座及配套设施</t>
  </si>
  <si>
    <t>此项目属于公益性资产，产权属于夏家村，解决400亩农田灌溉问题，受益群众535户1628人，其中脱贫户42户132人。带动务工20人，其中脱贫户6人，人均增收502元。</t>
  </si>
  <si>
    <t>2026年洋县谢村镇大池村刘家塘塘坎贴护及清淤项目</t>
  </si>
  <si>
    <t>刘家塘进排水口修整塘坎混凝土贴护及塘内清淤</t>
  </si>
  <si>
    <t>谢村镇大池村</t>
  </si>
  <si>
    <t>此项目属于公益性资产，产权属于大池村，解决400亩农田灌溉问题，受益群众535户1628人，其中脱贫户42户132人。带动务工20人，其中脱贫户6人，人均增收500元。</t>
  </si>
  <si>
    <t>2026年洋县谢村镇大池村抗旱机井建设项目</t>
  </si>
  <si>
    <t>在大池村境内新建抗旱机井三口</t>
  </si>
  <si>
    <t>此项目属于公益性资产，产权属于大池村，解决400亩农田灌溉问题，受益群众535户1628人，其中脱贫户42户132人。带动务工20人，其中脱贫户6人，人均增收501元。</t>
  </si>
  <si>
    <t>2026年洋县谢村镇大池村1--6组灌溉水渠改建项目</t>
  </si>
  <si>
    <t>衬砌U70型1000米、U50型渠道1000米</t>
  </si>
  <si>
    <t>此项目属于公益性资产，产权属于大池村，解决400亩农田灌溉问题，受益群众535户1628人，其中脱贫户42户132人。带动务工20人，其中脱贫户6人，人均增收502元。</t>
  </si>
  <si>
    <t>2026年洋县谢村镇大池村4、6组灌溉抽水站建设项目</t>
  </si>
  <si>
    <t>在大池村境内排洪渠建设小型抽水站一座</t>
  </si>
  <si>
    <t>此项目属于公益性资产，产权属于大池村，解决400亩农田灌溉问题，受益群众535户1628人，其中脱贫户42户132人。带动务工20人，其中脱贫户6人，人均增收503元。</t>
  </si>
  <si>
    <t>2026年洋县谢村镇大池村5组干渠便民桥项目</t>
  </si>
  <si>
    <t>混凝土浇铸桥梁6立方米带护栏等配套施舍</t>
  </si>
  <si>
    <t>此项目属于公益性资产，产权属于大池村，解决400亩农田灌溉问题，受益群众535户1628人，其中脱贫户42户132人。带动务工20人，其中脱贫户6人，人均增收504元。</t>
  </si>
  <si>
    <t>2026年洋县谢村镇镇江村排洪渠节制闸建设项目</t>
  </si>
  <si>
    <t>新建两门电启动节制闸1座</t>
  </si>
  <si>
    <t>谢村镇镇江村</t>
  </si>
  <si>
    <t>此项目属于公益性资产，产权属于镇江村，解决400亩农田灌溉问题，受益群众535户1628人，其中脱贫户42户132人。带动务工20人，其中脱贫户6人，人均增收505元。</t>
  </si>
  <si>
    <t>2026年洋县谢村镇镇江村U40灌溉渠建设项目</t>
  </si>
  <si>
    <t>硬化3800米长，4米宽。灌溉渠3500米U40型</t>
  </si>
  <si>
    <t>项目属于公益性资产，产权归镇江村所有，建成后移交村集体进行管理维护。改善交通运输生产生活条件，解决500亩水稻生产困难问题。，项目拟采取以工代赈方式开展，预计带动务工人数10人（其中脱贫户及监测户2人），发放劳务报酬（15%）4.4万元，务工增收2500元</t>
  </si>
  <si>
    <t>2026年洋县谢村镇下溢水村黑谷产业园U型渠道建设项目</t>
  </si>
  <si>
    <t>新建50U型渠道1200米；新建40U型渠道800米</t>
  </si>
  <si>
    <t>谢村镇下溢水村</t>
  </si>
  <si>
    <t>此项目属于公益性资产，产权属于下溢水村，解决400亩农田灌溉问题，受益群众535户1628人，其中脱贫户42户132人。带动务工20人，其中脱贫户6人，人均增收504元。</t>
  </si>
  <si>
    <t>2026年洋县谢村镇六陵渡村11、12组渠道砌护项目</t>
  </si>
  <si>
    <t>12组东渠至小渠200米，渠道砌护；11组沙渠外至马洪铺界渠道200米，渠道砌护；11组-12组窑后地渠道300米，渠道砌护</t>
  </si>
  <si>
    <t>谢村镇六陵渡村</t>
  </si>
  <si>
    <t>此项目属于公益性资产，产权属于六陵渡村，解决400亩农田灌溉问题，受益群众535户1628人，其中脱贫户42户132人。带动务工20人，其中脱贫户6人，人均增收505元。</t>
  </si>
  <si>
    <t>2026年洋县谢村镇六陵渡村108国道至10组放退水渠建设项目</t>
  </si>
  <si>
    <t>村中主干道从108路至十组包乡秧田放、退水渠，长500米，上8下6，高1.5米，U型混凝土浇筑</t>
  </si>
  <si>
    <t>此项目属于公益性资产，产权属于六陵渡村，解决400亩农田灌溉问题，受益群众535户1628人，其中脱贫户42户132人。带动务工20人，其中脱贫户6人，人均增收506元。</t>
  </si>
  <si>
    <t>2026年洋县谢村镇六陵渡村5组、左家沟U型渠建设项目</t>
  </si>
  <si>
    <t>5组108路至牛圈路，U型混凝土浇筑，长400米；左家沟退水渠，U型混凝土浇筑，长250米，上5下3</t>
  </si>
  <si>
    <t>此项目属于公益性资产，产权属于六陵渡村，解决400亩农田灌溉问题，受益群众535户1628人，其中脱贫户42户132人。带动务工20人，其中脱贫户6人，人均增收507元。</t>
  </si>
  <si>
    <t>2026年洋县谢村镇六陵渡村7组退放水渠项目</t>
  </si>
  <si>
    <t>7组旧林场至河堤边退、放水渠，长800米，上8下6，U型混凝土浇筑</t>
  </si>
  <si>
    <t>此项目属于公益性资产，产权属于六陵渡村，解决400亩农田灌溉问题，受益群众535户1628人，其中脱贫户42户132人。带动务工20人，其中脱贫户6人，人均增收508元。</t>
  </si>
  <si>
    <t>2026年洋县谢村镇六陵渡村6组U型渠建设项目</t>
  </si>
  <si>
    <t>6组西头渠，长300米，上5下3，U型混凝土浇筑</t>
  </si>
  <si>
    <t>此项目属于公益性资产，产权属于六陵渡村，解决400亩农田灌溉问题，受益群众535户1628人，其中脱贫户42户132人。带动务工20人，其中脱贫户6人，人均增收509元。</t>
  </si>
  <si>
    <t>2026年洋县谢村镇六陵渡村8组坡底至屈家窑放退水渠建设项目</t>
  </si>
  <si>
    <t>8组坡底至屈家窑放、退水渠，长900米，上8下6，U型混凝土浇筑</t>
  </si>
  <si>
    <t>此项目属于公益性资产，产权属于六陵渡村，解决400亩农田灌溉问题，受益群众535户1628人，其中脱贫户42户132人。带动务工20人，其中脱贫户6人，人均增收510元。</t>
  </si>
  <si>
    <t>2026年洋县谢村镇六陵渡村1组退放水渠建设项目</t>
  </si>
  <si>
    <t>1组杏池西至老虎沟退、放水渠，长300米，上8下6，盛华冶炼厂院墙角至1组老田退、放水渠，长600米，上8下6，U型混凝土浇筑</t>
  </si>
  <si>
    <t>此项目属于公益性资产，产权属于六陵渡村，解决400亩农田灌溉问题，受益群众535户1628人，其中脱贫户42户132人。带动务工20人，其中脱贫户6人，人均增收511元。</t>
  </si>
  <si>
    <t>2026年洋县谢村镇小池村小型水利设施项目</t>
  </si>
  <si>
    <t>抗旱机井2眼及配套设施</t>
  </si>
  <si>
    <t>谢村镇小池村</t>
  </si>
  <si>
    <t>此项目属于公益性资产，产权属于大池村，解决400亩农田灌溉问题，受益群众535户1628人，其中脱贫户42户132人。带动务工20人，其中脱贫户6人，人均增收512元。</t>
  </si>
  <si>
    <t>2026年洋县谢村镇四兴村退水渠砌护项目</t>
  </si>
  <si>
    <t>退水渠砌护，长2000米，上口1.5米、下口1.2米、高1.2米</t>
  </si>
  <si>
    <t>此项目属于公益性资产，建成后能有效解决农业生产难题，受益人口1070人，其中脱贫户、监测户161人</t>
  </si>
  <si>
    <t>2026年洋县谢村镇四红村U60渠道砌护项目</t>
  </si>
  <si>
    <t>U60渠道500米</t>
  </si>
  <si>
    <t>谢村镇四红村</t>
  </si>
  <si>
    <t>此项目属于公益性资产，产权属于四红村，
建成后移交村集体进行管理维护，解决四红村发展产业灌溉问题，受益群众655户2142人，其中脱贫户57户160人。带动务工45人，其中脱贫户30人。</t>
  </si>
  <si>
    <t>2026年洋县谢村镇四红村渠道砌护项目</t>
  </si>
  <si>
    <t>U50渠道3000米</t>
  </si>
  <si>
    <t>2026年洋县谢村镇四红村排洪渠砌护项目</t>
  </si>
  <si>
    <t>长640米，口宽3.5米，底宽2.5米，高1.8米</t>
  </si>
  <si>
    <t>此项目属于公益性资产，产权属于四红村，
解决排洪排水问题，受益群众655户2142人，其中脱贫户57户160人。带动务工45人，其中脱贫户30人，人均增收450元。</t>
  </si>
  <si>
    <t>2026年洋县谢村镇四红村内排洪渠砌护项目</t>
  </si>
  <si>
    <t>长90米，口宽3.5米，底宽2.5米，高1.8米</t>
  </si>
  <si>
    <t>2026年洋县谢村镇后社村退水渠衬砌项目</t>
  </si>
  <si>
    <t>1700米，60U型渠衬砌</t>
  </si>
  <si>
    <t>谢村镇后社村</t>
  </si>
  <si>
    <t>此项目属于公益性资产，产权属于后社村，
建成后移交村集体进行管理维护，解决四红村发展产业灌溉问题，受益群众655户2142人，其中脱贫户57户160人。带动务工45人，其中脱贫户30人。</t>
  </si>
  <si>
    <t>2026年洋县谢村镇后社村引水渠道衬砌项目</t>
  </si>
  <si>
    <t>4200米，50U型渠衬砌</t>
  </si>
  <si>
    <t>此项目属于公益性资产，产权属于后社村，
建成后移交村集体进行管理维护，解决四红村发展产业灌溉问题，受益群众655户2142人，其中脱贫户57户160人。带动务工45人，其中脱贫户31人。</t>
  </si>
  <si>
    <t>2026年洋县谢村镇后社村抗旱机井及配套设施建设项目</t>
  </si>
  <si>
    <t>建抗旱机井3眼，电力及抽水设备配套</t>
  </si>
  <si>
    <t>此项目属于公益性资产，产权属于后社村，
建成后移交村集体进行管理维护，解决四红村发展产业灌溉问题，受益群众655户2142人，其中脱贫户57户160人。带动务工45人，其中脱贫户32人。</t>
  </si>
  <si>
    <t>2026年洋县谢村镇大池村排洪渠改建项目</t>
  </si>
  <si>
    <t>毛石浆砌排洪渠道2公里，宽2米，深1.5米，闸门6处</t>
  </si>
  <si>
    <t>此项目属于公益性资产，产权属于大池村，
建成后移交村集体进行管理维护，解决四红村发展产业灌溉问题，受益群众655户2142人，其中脱贫户57户160人。带动务工45人，其中脱贫户33人。</t>
  </si>
  <si>
    <t>2026年洋县谢村镇东坡村灌溉渠道砌护项目</t>
  </si>
  <si>
    <t>上开口1米，渠长1250米。</t>
  </si>
  <si>
    <t>2026年洋县磨子桥镇常牟村张家沟抽水机站主干水渠浆砌石梯形渠、支渠修复</t>
  </si>
  <si>
    <t>主干水渠长1200米，上开口1米。支灌溉渠道60U型1500米</t>
  </si>
  <si>
    <t>磨子桥镇常牟村</t>
  </si>
  <si>
    <t>解决1至6组农田灌溉不畅的问题，解决黄金峡库区移民生活用地灌溉.</t>
  </si>
  <si>
    <t>2026年洋县戚氏街道石羊村段晏大塘除险加固工程</t>
  </si>
  <si>
    <t>大塘砌护长90米</t>
  </si>
  <si>
    <t>戚氏街道石羊村</t>
  </si>
  <si>
    <t>此项目属于公益性资产，产权属于石羊村所有，建成后移交村集体进行管理维护。提高生产效益，方便群众生产灌溉，改善人居环境，稳定农村生产生活受益群众46户450人，其中已脱贫户10户31人。</t>
  </si>
  <si>
    <t>洋县戚氏街道戚氏村2026年消费帮扶优质产区基础设施建设以工代赈项目</t>
  </si>
  <si>
    <t>（1）新建18厘米厚C30水泥混凝土道路3米宽，长2640米；
（2）新建M7.5浆砌片石排洪渠长1360米（上口4米，下口2.75米，深2.5米），共计4488立方米。</t>
  </si>
  <si>
    <t>此项目属于公益性资产，产权属于戚氏村所有，建成后移交村集体进行管理维护。提高生产效益，方便群众生产灌溉，改善人居环境，稳定农村生产生活，受益群众512户1582人，其中已脱贫户和监测对象58户176人，带动当地务工群众106人，发放劳务报酬共计142万元，占投入以工代赈资金的40.46%</t>
  </si>
  <si>
    <t>洋县戚氏办陶岭村2026年消费帮扶优质产区基础设施建设以工代赈项目</t>
  </si>
  <si>
    <t>新建道路长4351米、宽3.0米；新建80*80混凝土渠1300米；新建浆砌片石挡墙，长30米，高2米。</t>
  </si>
  <si>
    <t>戚氏街道陶岭村</t>
  </si>
  <si>
    <t>此项目属于公益性资产，产权属于陶岭村所有，建成后移交村集体进行管理维护。提高生产效益，方便群众生产灌溉，稳定农村生产生活，受益群众489户1643人，其中已脱贫户和监测对象57户188人，带动当地务工群众120人，发放劳务报酬共计144.44万元，占投入以工代赈资金的40.69%</t>
  </si>
  <si>
    <t>洋县戚氏街道下赵村2026年消费帮扶优质产区基础设施建设以工代赈项目</t>
  </si>
  <si>
    <t>新建3米高M7.5浆砌片石挡墙829.23立方米，M7.5浆砌片石挡墙1365.38立方米高0.5米。宽3米路面2568.99米，合计8991.5平方米。</t>
  </si>
  <si>
    <t>戚氏街道下赵村</t>
  </si>
  <si>
    <t>此项目属于公益性资产，产权属于戚氏村所有，建成后移交村集体进行管理维护。提高生产效益，方便群众生产灌溉，稳定农村生产生活，受益群众404户1342人，其中已脱贫户和监测对象29户83人，带动当地务工群众83人，发放劳务报酬共计121.05万元，占投入以工代赈资金的43.17%</t>
  </si>
  <si>
    <t>2026年三台村池塘清淤加固项目</t>
  </si>
  <si>
    <t>三台村两个池塘清淤共计1700立方米、加固砌护共计200立方米。</t>
  </si>
  <si>
    <t>改善农村农业生产条件解决基本农田灌溉问题，降低农产品生产成本，带动村民经济发展，直接受益人口68户243人。</t>
  </si>
  <si>
    <t>2026年洋县磨子桥镇白何村老庙沟灌溉设施建设项目</t>
  </si>
  <si>
    <t>新建机井1口，深度12米，口径1.5米，90管3000米含弯头，50管500米，三通120个，阀门120个，90阀门10个，蓄水池100立方米，潜水泵2台，电线200米，配电箱1套，配件房1间。</t>
  </si>
  <si>
    <t>该项目属于公益性项目，建设完成后资产归白何村集体所有。该项目实施过程中带动10个人务工</t>
  </si>
  <si>
    <t>洋县磨子桥镇常牟村水毁修复项目</t>
  </si>
  <si>
    <t>更换抽水站配套设备，抽水机1台，口径800毫米水泵1台，电机40千瓦，起动机1台，电表及电力配套设施</t>
  </si>
  <si>
    <t>该项目属于公益性项目，建设完成后资产归常牟村集体所有。该项目实施过程中带动10个人务工</t>
  </si>
  <si>
    <t>洋县磨子桥镇常牟村四组水洼退水渠浆砌石梯形渠</t>
  </si>
  <si>
    <t>退水渠长460米，上开口1.5米</t>
  </si>
  <si>
    <t>1.解决1.2.3.4组农田、村庄退水      2.减少2组4组水田积水问题.</t>
  </si>
  <si>
    <t>2026年洋县磨子桥镇二龙村十一组道路硬化项目</t>
  </si>
  <si>
    <t>十一组硬化道路700米，宽3米，厚度0.18公分，50渠500米。</t>
  </si>
  <si>
    <t>该项目属于固定性资产，产权归二龙村所有，项目建成后，解决交通出行，低收入户受益8户31人，带动15名脱贫劳动力就业，人均增收500元。</t>
  </si>
  <si>
    <t>2026年洋县磨子桥镇二龙村五组、十四组道路硬化项目</t>
  </si>
  <si>
    <t>五组道路长600、十四组道路硬化900米，宽3米，厚度0.18公分。</t>
  </si>
  <si>
    <t>该项目属于固定性资产，产权归二龙村所有。项目建成后，解决交通出行，低收入户受益25户85人，带动16名脱贫劳动力就业，人均增收500元。</t>
  </si>
  <si>
    <t>2026年洋县磨子桥镇二龙村一组池塘清淤项目</t>
  </si>
  <si>
    <t>一组池塘清淤一口，80渠850米。</t>
  </si>
  <si>
    <t>该项目属于固定性资产，产权归二龙村所有。项目建成后，解决交通出行，低收入户受益10户38人，带动15名脱贫劳动力就业，人均增收500元。</t>
  </si>
  <si>
    <t>2026年洋县磨子桥镇二龙村十组池塘清淤项目</t>
  </si>
  <si>
    <t>十组池塘清淤一口</t>
  </si>
  <si>
    <t>该项目属于固定性资产，产权归二龙村所有。项目建成后，解决交通出行，低收入户受益11户32人，带动15名脱贫劳动力就业，人均增收300元。</t>
  </si>
  <si>
    <t>十三组池塘清淤一口</t>
  </si>
  <si>
    <t>该项目属于固定性资产，产权归二龙村所有。项目建成后，解决交通出行，低收入户受益18户69人，带动12名脱贫劳动力就业，人均增收300元。</t>
  </si>
  <si>
    <t>2026年度洋县磨子桥镇关垭村池塘清淤加固</t>
  </si>
  <si>
    <t>关垭村池塘清淤加固3个</t>
  </si>
  <si>
    <t>磨子桥镇关垭村</t>
  </si>
  <si>
    <t>该项目属于公益性资产，产权属于磨子桥镇道关垭村，建成后移交给村集体进行管理维护，解决群众生产生活及灌溉问题，受益群众126户468人，其中脱贫户及监测户18户76人。</t>
  </si>
  <si>
    <t>2026年洋县磨子桥镇金土村池塘清淤砌护加固</t>
  </si>
  <si>
    <t>池塘清淤砌护加固2处，4、11组每组各一处。</t>
  </si>
  <si>
    <t>磨子桥镇金土村</t>
  </si>
  <si>
    <t>该项目属于公益性资产，产权归金土村所有。提高群众生产生活质量，加大农民收入。</t>
  </si>
  <si>
    <t>2026年洋县磨子桥镇金土村水渠修复</t>
  </si>
  <si>
    <t>修复2、3、4、5、6组水渠1500米，采用50U型渠铺设，保障农田灌溉用水。</t>
  </si>
  <si>
    <t>2026年洋县磨子桥镇龙新村池塘清淤项目</t>
  </si>
  <si>
    <r>
      <rPr>
        <sz val="9"/>
        <rFont val="仿宋_GB2312"/>
        <charset val="134"/>
      </rPr>
      <t>池塘清淤3座：2组2座、3组1座.2000m</t>
    </r>
    <r>
      <rPr>
        <sz val="9"/>
        <rFont val="宋体"/>
        <charset val="134"/>
      </rPr>
      <t>³</t>
    </r>
  </si>
  <si>
    <t>磨子桥镇龙新村</t>
  </si>
  <si>
    <t>该项目属于公益性资产，产权归龙新村所有，受益群众30户85人，其中脱贫户16户38人，该项目建成后解决村民种地灌溉难的问题，通过实施该项目，带动脱贫户15户18人务工、人均增收300元.</t>
  </si>
  <si>
    <t>2026年洋县磨子桥镇洛家村塘库清淤项目</t>
  </si>
  <si>
    <t>改建1口塘库清淤，清除512立方淤泥。</t>
  </si>
  <si>
    <t>磨子桥镇洛家村</t>
  </si>
  <si>
    <t>该项目属于公益性资产，产权归洛家村所有。项目改建后，可解决农田灌溉150亩，有效缓解基本农田合理播种，保障粮食及产业增收，人均增收600元。</t>
  </si>
  <si>
    <t>2026年磨子桥镇牛家砭村产业灌溉水渠建设</t>
  </si>
  <si>
    <t>牛家砭村1组至十组建设砼现浇矩形渠道D40、D50渠道3500米.</t>
  </si>
  <si>
    <t>改善2000多亩耕地灌溉条件，实现全村农户收益</t>
  </si>
  <si>
    <t>2026年洋县磨子桥镇沙溪村池塘坝坎砌护项目</t>
  </si>
  <si>
    <t>沙溪村一组池塘坝坎砌护长70米，高2米</t>
  </si>
  <si>
    <t>磨子桥镇沙溪村</t>
  </si>
  <si>
    <t>提升防洪能力；带动69户236人生增收</t>
  </si>
  <si>
    <t>洋县磨子桥镇一心村池塘清淤加固2口</t>
  </si>
  <si>
    <t>一心村12组、14组池塘清淤、加固</t>
  </si>
  <si>
    <t>该项目属于公益性项目，项目实施后，带动一心村30户100人的生产生活，同时务工带动10户10人，人均200元。</t>
  </si>
  <si>
    <t>2026年洋县磨子桥镇袁寨村排洪渠渠道改建</t>
  </si>
  <si>
    <t>混凝土渠，长1000米，渠口宽1.8米，渠底宽1米；高1.2米</t>
  </si>
  <si>
    <t>磨子桥镇袁寨村</t>
  </si>
  <si>
    <t>该项目属于公益性资产，产权归袁寨村所有。项目实施后，可以提高村内群众生产生活水平，同时带动群众务工增收。</t>
  </si>
  <si>
    <t>2026年洋县磨子桥镇张家坝村水渠建设项目</t>
  </si>
  <si>
    <t>在本村1组至六组建设约7500米U50农田灌溉渠道</t>
  </si>
  <si>
    <t>强化农村防汛抗旱和供水保障，提高农户亩产增收</t>
  </si>
  <si>
    <t>2026年洋县磨子桥镇张家坝村池塘修复项目</t>
  </si>
  <si>
    <t>对张家坝村四组滴水崖、一组朱家沟池塘实施清淤加固、排水设施以及溢洪道进行修复</t>
  </si>
  <si>
    <t>2026年洋县磨子桥镇治杨村6.7.8.9组混凝土渠硬化建设，规格：渠宽60公分，长720米。</t>
  </si>
  <si>
    <t>建设6.7.8.9组田间混凝土渠，宽60公分，长720米</t>
  </si>
  <si>
    <t>磨子桥镇治杨村</t>
  </si>
  <si>
    <t>该项目实施后将进一步完善群众生产生活条件、提升服务管理</t>
  </si>
  <si>
    <t>2026年洋县磨子桥镇中营村池塘管道修复工程</t>
  </si>
  <si>
    <t>完成全村15个池塘排放水管道修复改造，约共需要450米长管道，每个池塘约需2万元，共计约30万元</t>
  </si>
  <si>
    <t>磨子桥镇中营村</t>
  </si>
  <si>
    <t>该项目属于公益性资产，属村集体资产，受益人数185户600多人，可为村民种植灌溉提供便携</t>
  </si>
  <si>
    <t>洋县华阳镇2026年特色旅居村基础设施建设以工代赈项目</t>
  </si>
  <si>
    <t>道路硬化面积5935.02㎡，厚0.18米；混凝土灌溉渠长4890米；φ1米混凝土管涵71米，φ0.6米混凝土管涵8米；灌溉水源(拦河堰)2座。</t>
  </si>
  <si>
    <t>华阳镇吊坝河村</t>
  </si>
  <si>
    <t>促进农业产业增收，改善群众出行条件，带动104人参加务工，预计发放劳务报酬126万元，受益农户223户688人，其中脱贫户及监测户69户179人</t>
  </si>
  <si>
    <t>2026年度汉坝村雨污渠道衬砌项目</t>
  </si>
  <si>
    <t>汉坝村开挖新建混凝土现浇D60型雨污排水渠道775米</t>
  </si>
  <si>
    <t>华阳镇汉坝村</t>
  </si>
  <si>
    <t>改善农业生产蓄水条件，提升应急抗旱能力，解决村民房前屋后雨污排放问题，直接受益总人口48户143人.</t>
  </si>
  <si>
    <t>2026年洋县华阳镇县坝村灌溉渠修建项目</t>
  </si>
  <si>
    <t>新建宽40厘米混凝土矩形灌溉水渠900米</t>
  </si>
  <si>
    <t>华阳镇县坝村</t>
  </si>
  <si>
    <t>解决100余亩土地浇灌问题，促进农业产业增收，受益农户58户192人，其中脱贫户及监测户26户92人。</t>
  </si>
  <si>
    <t>2026年洋县华阳镇天星村池塘加固清淤改造项目</t>
  </si>
  <si>
    <t>灌溉蓄水池塘清淤约700平方米，加固，浆砌池塘长35米、宽20米、深度3.5米</t>
  </si>
  <si>
    <t>华阳镇天星村</t>
  </si>
  <si>
    <t>涵养农田灌溉水源地，解决农田灌溉难问题，受益群众20户70人，其中脱贫户及监测户8户28人。</t>
  </si>
  <si>
    <t>2026年洋县龙亭镇平溪沟村二斗灌溉渠道修复项目</t>
  </si>
  <si>
    <t>平溪沟村二斗灌溉渠道修复，总长355米，基础开挖至风化岩，采用C25钢筋砼现浇，渡槽槽身为矩形，采用C25钢筋砼现浇</t>
  </si>
  <si>
    <t>修复</t>
  </si>
  <si>
    <t>平溪沟村</t>
  </si>
  <si>
    <t>项目属公益性资产，建成后资产归龙亭镇平溪沟村所有。交由平溪沟村进行管理维护。改善生活质量，提升群众生活居住幸福感。渠道修复建成后，解决435亩水田的灌溉难题，增产522000斤粮食，折合689040元。</t>
  </si>
  <si>
    <t>2026年洋县龙亭镇高家沟村农田灌溉修复项目</t>
  </si>
  <si>
    <t>对高家沟村六组拦水坝进行修复，浆砌片石360立方米。</t>
  </si>
  <si>
    <t>项目属于公益性资产，项目建成后产权归属于高家沟村集体所有，由高家沟村运行经营。受益户98户324人，其中脱贫户12户38人，监测户1户5人，</t>
  </si>
  <si>
    <t>2026.6—2026.9</t>
  </si>
  <si>
    <t>2026年洋县华阳镇红石窑村水毁渠道修复项目</t>
  </si>
  <si>
    <t>1组、2组、3组、4组长10公里的灌溉渠道20余处约1公里的水毁部位，进行修复加固；对水毁60米排洪渠砌护修复。</t>
  </si>
  <si>
    <t>解决400亩土地浇灌问题，促进农业产业增收，受益农户196户586人，其中脱贫户及监测户31户91人。</t>
  </si>
  <si>
    <t>2026年洋县华阳镇岩丰村水毁河堤修复项目</t>
  </si>
  <si>
    <t>岩丰村一组修复沙平水毁农田防护工程长100米，高2米，厚1米；岩丰村三组修建晏叉沟水毁农田防护工程长200米，高2米，厚1米</t>
  </si>
  <si>
    <t>华阳镇岩丰村</t>
  </si>
  <si>
    <t>保护农田80亩,受益农户53户172人，其中脱贫户及监测户28户96人。</t>
  </si>
  <si>
    <t>2026年洋县华阳镇吊坝河村一二组水渠修建项目</t>
  </si>
  <si>
    <t>在一二组修建矩形混凝土水渠2000米</t>
  </si>
  <si>
    <t>解决150亩土地浇灌问题，促进农业产业增收，受益农户74户240人，其中脱贫户及监测户22户79人。</t>
  </si>
  <si>
    <t>2026年洋县茅坪镇东村六组水毁灌溉渠修复工程</t>
  </si>
  <si>
    <t>混凝土挡墙砌护140立方米，片石挡墙砌护52立方米，道路拆除40平方米，道路硬化64平方米，40矩形混凝土渠道30米,DN63PE管道400米。</t>
  </si>
  <si>
    <t>茅坪镇东村六组</t>
  </si>
  <si>
    <t>此项目属于公益性资产，产权归东村所有，建成后移交给村集体进行管理维护。改善交通条件，促进农业产业发展，改善群众生产生活条件，受益45户170人。其中脱贫户12户52人</t>
  </si>
  <si>
    <t>2026年洋县茅坪镇新华村抽水机站建设项目</t>
  </si>
  <si>
    <t>新修八组抽水机站一处：需要10千瓦抽水泵一个、安装3箱线路400米、10平方米抽水机房一座、20米深机井一口（口径宽1.5米，深20米）。新修十组抽水机站一处：需要10千瓦抽水泵一个、安装3箱线路500米、10平方米抽水机房一座、20米深机井一口（口径宽1.5米，深20米），新修十三组抽水机站一处：需要10千瓦抽水泵一个、安装3箱线路1000米、10平方米抽水机房一座、20米深机井一口（口径宽1.5米，深20米）</t>
  </si>
  <si>
    <t>茅坪镇——新华村</t>
  </si>
  <si>
    <t>此项目属于公益性资产，产权归新华村所有，建成后移交给村集体进行管理维护。改善农业产业生产条件，保障八、十、十三组325亩基本农田灌溉，直接受益总人口86户345人,其中脱贫户24户96人。</t>
  </si>
  <si>
    <t>2026年洋县茅坪镇朝阳村一、二组灌溉渠修复及一组排洪渠建设项目</t>
  </si>
  <si>
    <t>修复改造朝阳村一组、二组灌溉渠长1600米，一组排洪渠长600米，高2,.5米，宽3米。</t>
  </si>
  <si>
    <t>茅坪镇朝阳村</t>
  </si>
  <si>
    <t>此项目属于公益性资产，产权归朝阳村所有，建成后移交给村集体进行管理维护。改善一组、二组灌溉渠及一组排洪问题，方便群众生产生活。受益62户221人其中脱贫户17户72人</t>
  </si>
  <si>
    <t>2026年洋县茅坪镇朝阳村高庙湾排洪渠修复项目</t>
  </si>
  <si>
    <t>建朝阳村高庙湾排洪渠修复长90米，宽0.6米，高0.8米，清理危害群众住房安全，土方清理1100立方米</t>
  </si>
  <si>
    <t>维修</t>
  </si>
  <si>
    <t>此项目属于公益性资产，产权归朝阳村所有，建成后移交给村集体进行管理维护。受益7户49人其中脱贫户4户12人其中监测户1户2人</t>
  </si>
  <si>
    <t>2026年华阳镇吊坝河村堰塘砌护项目</t>
  </si>
  <si>
    <t>对村辖区内3处堰塘进行砌护加固，加固面积1100平方米，浆砌340立方米</t>
  </si>
  <si>
    <t>涵养农田灌溉水源地，解决农田灌溉难问题，受益群众43户142人，其中脱贫户及监测户15户44人。</t>
  </si>
  <si>
    <t>2026年洋县纸坊街道韩家湾村抗旱供水建设项目</t>
  </si>
  <si>
    <t>修建韩家湾村3、4、5组水窖3口，直径2.5米，高2米。</t>
  </si>
  <si>
    <t>纸坊街道韩家湾村</t>
  </si>
  <si>
    <t>该项目属于公益性资产，产权归韩家湾村所有，建成后移交村集体进行管理维护。改善灌溉条件，方便群众生产发展并降低农产品运输成本，受益群众396户1219人，其中已脱贫户25户52人监测户8户23人方便群众生产发展提升村民生活质量。</t>
  </si>
  <si>
    <t>修复韩家湾村1组塘堰挡墙长50米，面积106平方；3组拦水坝一座，长4米，宽3.5米，高1.5米</t>
  </si>
  <si>
    <t>2026年洋县纸坊街道冉家村池塘修复加固项目</t>
  </si>
  <si>
    <t>池塘四周进行毛石浆砌，规格长300米，宽0.5--1米，高2米，共计900立方米。</t>
  </si>
  <si>
    <t>冉家村</t>
  </si>
  <si>
    <t>该项目属于公益性资产，项目建成后归冉家村集体所有，由村集体进行管护。改善群众生产条件，方便群众生产发展，受益群众95户380人，其中已脱贫户18户48人，监测对象2户4人，预计带动务工人数12人（其中脱贫户及监测户5人），发放工资6.5万元，人均增收172元。</t>
  </si>
  <si>
    <t>2026年洋县纸坊街道冉家村水毁渠道修复项目</t>
  </si>
  <si>
    <t>滑塌水毁修复工程17处长255米，共计2000立方米</t>
  </si>
  <si>
    <t>该项目属于公益性资产，项目建成后归冉家村集体所有，由村集体进行管护。改善群众生产条件，方便群众生产发展，受益群众570户2080人，其中已脱贫户139户445人，监测对象12户31人，预计带动务工人数18人（其中脱贫户及监测户8人），发放工资4.5万元，人均增收95元。</t>
  </si>
  <si>
    <t>2026年洋县纸坊街道流浴村腰庄水库东西干渠修复项目</t>
  </si>
  <si>
    <t>腰庄水库东西干渠渠道砌护3.8千米</t>
  </si>
  <si>
    <t>纸坊街道流浴村</t>
  </si>
  <si>
    <t>该项目属于公益性资产，项目建成后归流浴村集体所有，由村集体进行管护。改善四个组村民道路安全通行问题，受益群众176户575人，其中监测对象1户5人，预计带动务工人数12人（其中脱贫户及监测户1人），发放工资14400元，人均增收1200元。</t>
  </si>
  <si>
    <t>2026年洋县纸坊街道周家坎村排洪能力提升工程</t>
  </si>
  <si>
    <t>对218省道1号排洪渠至三组渠槽两侧进行衬砌，渠底硬化2100米。</t>
  </si>
  <si>
    <t>周家坎村集体</t>
  </si>
  <si>
    <t>项目属于公益性资产，项目建成后产权归周家坎村所有，由村进行维护管理。将改善因渠道垮塌，淤堵，影响群众农作物受损，特别是夏季大暴雨天气三组群众房屋受损，受益群众180户780人，其中已脱贫户4户10人。</t>
  </si>
  <si>
    <t>2026年胡家湾水库灌区渠道整修项目</t>
  </si>
  <si>
    <t>对胡家湾水库灌区主渠道混凝土硬化2000米，规格60×60厘米</t>
  </si>
  <si>
    <t>纸坊街道西岭村</t>
  </si>
  <si>
    <t>该项目属于公益性资产，项目建成后归西岭村集体所有，由村集体进行管护。提升灌溉条件，受益群众226户920人，其中已脱贫户39户158人，预计带动务工人数20人（其中脱贫户8人），发放工资4000元，人均增收2000元。</t>
  </si>
  <si>
    <t>2026年洋县黄金峡镇商坪村渠堰砌护项目</t>
  </si>
  <si>
    <t>M7.5浆砌石渠堰砌护长5439米，上开口宽1米，高2米，底宽0.6米，基础宽0.7米，高0.5米，共计7342.65立方米。</t>
  </si>
  <si>
    <t>此项目属于公益性项目，该项目建设后资产属于村经济合作社资产，并由村经济合作社管护。方便群众生产发展，受益群众340户1200人，其中已脱贫户102户360人。项目预计带动务工人数50人，人均务工增收200元</t>
  </si>
  <si>
    <t>2026年洋县黄金峡镇蒿棋沟村二组渠堰砌护项目</t>
  </si>
  <si>
    <t>在蒿棋沟村二组单侧渠堰砌护300米，共计300方</t>
  </si>
  <si>
    <t>蒿棋沟村</t>
  </si>
  <si>
    <t>该项目属于公益性项目，改善农田灌溉条件，保护20亩农田不被水冲毁，受益群众12户50人、其中脱贫户及监测户8户32人，项目预计带动务工人数15人，人均务工增收200元。</t>
  </si>
  <si>
    <t>2026年洋县黄金峡镇蒿棋沟村四组砌护项目</t>
  </si>
  <si>
    <t>水毁农田修复12亩，清理渠堰及田间泥沙1500方</t>
  </si>
  <si>
    <t>该项目属于公益性项目，改善种植条件，修复12亩农田，受益群众11户47人、其中脱贫户及监测户7户29人，项目预计带动务工人数11人，人均务工增收200元。</t>
  </si>
  <si>
    <t>2026年洋县黄金峡镇北沟村渠堰砌护项目</t>
  </si>
  <si>
    <t>在北沟村村一、二、三、四组水渠砌护3110米上开口宽1.5米，高2米，底宽1米，高1.5米，共计:3500平方</t>
  </si>
  <si>
    <t>该项目属于公益性项目，改善农田灌溉条件，保护20亩农田不被水冲毁，受益群众45户180人、其中脱贫户及监测户28户112人，项目预计带动务工人数15人，人均务工增收200元。</t>
  </si>
  <si>
    <t>2026年洋县黄金峡镇北沟村一组砌护项目</t>
  </si>
  <si>
    <t>北沟村一组韩家口至李贵锋门前砌护长50米高6米宽5米1500立方米</t>
  </si>
  <si>
    <t>此项目属于公益性资产，产权归北沟村村所有，建成后移交村集体进行管理维护。改善农村人居环境，美丽乡村夜景，提升群众生活幸福感，为群众夜间生产及出行提供方便，直接受益总人口55户159人，其中已脱贫户及监测户34户116人，拟带动9人参与务工，人均增收200元。</t>
  </si>
  <si>
    <t>2026年洋县黄金峡镇北沟村五组砌护项目</t>
  </si>
  <si>
    <t>北沟村五组滑坡地段200米：底宽3米，上顶宽1.5米，高3米处需平台向后退1米，继续砌护底宽1.5米，高2米，顶高1米，共：1850立方米</t>
  </si>
  <si>
    <t>此项目属于公益性资产，产权归北沟村、商坪村村所有，建成后移交村集体进行管理维护。改善农村人居环境，美丽乡村夜景，提升群众生活幸福感，为群众夜间生产及出行提供方便，直接受益总人口34户116人，其中已脱贫户及监测户32户110人，拟带动9人参与务工，人均增收200元。</t>
  </si>
  <si>
    <t>洋县黄金峡镇(北沟村商坪村)2026年消费帮扶优质产区基础设施建设以工代赈项目</t>
  </si>
  <si>
    <t>北沟村：新建C30混凝土道路长1809.98米，宽3米，厚18厘米，共计5429.94平方米；新建钢筋混凝土圆管涵共计52米，其中φ300混凝土钢筋圆管涵40米， φ500混凝土钢筋圆管涵12米。
商坪村：M7.5浆砌石河堤砌护长5439米，高2米，顶宽0.5米，底宽0.5米，基础宽0.7米，高0.5，共计7342.65立方米。</t>
  </si>
  <si>
    <t>北沟村、商坪村</t>
  </si>
  <si>
    <t>此项目属于公益性资产，产权归北沟村、商坪村村所有，建成后移交村集体进行管理维护。方便群众生产发展，提升群众生活幸福感，直接受益总人口34户116人，其中已脱贫户及监测户32户110人，拟带动9人参与务工，人均增收200元。</t>
  </si>
  <si>
    <t>2026年洋县黄金峡镇渭门村一组、四组渠堰砌护项目</t>
  </si>
  <si>
    <t>渭门村一组、四组渠堰修复长4000米，宽2米，高2米，浆砌石双面8000立方。</t>
  </si>
  <si>
    <t>此项目属于公益性项目，该项目建设后资产属于村经济合作社资产，并由村经济合作社管护。改善交通运输条件，方便群众生产发展并降低农产品运输成本，受益群众245户458人，其中脱贫户及监测户69户243人，项目预计带动务工人数23人（其中脱贫户及监测户11人），人均务工增收200元。</t>
  </si>
  <si>
    <t>2026年洋县黄金峡镇渭门村道路砌护项目</t>
  </si>
  <si>
    <r>
      <rPr>
        <sz val="9"/>
        <color rgb="FF000000"/>
        <rFont val="仿宋_GB2312"/>
        <charset val="134"/>
      </rPr>
      <t>渭门村道路挡墙（含基础）：488.2m</t>
    </r>
    <r>
      <rPr>
        <sz val="9"/>
        <color rgb="FF000000"/>
        <rFont val="宋体"/>
        <charset val="134"/>
      </rPr>
      <t>³</t>
    </r>
    <r>
      <rPr>
        <sz val="9"/>
        <color rgb="FF000000"/>
        <rFont val="仿宋_GB2312"/>
        <charset val="134"/>
      </rPr>
      <t>，路基136.86㎡，路面（破除恢复）：230㎡，换填78.75m</t>
    </r>
    <r>
      <rPr>
        <sz val="9"/>
        <color rgb="FF000000"/>
        <rFont val="宋体"/>
        <charset val="134"/>
      </rPr>
      <t>³</t>
    </r>
    <r>
      <rPr>
        <sz val="9"/>
        <color rgb="FF000000"/>
        <rFont val="仿宋_GB2312"/>
        <charset val="134"/>
      </rPr>
      <t>，路肩：32.5㎡，Ф600圆管涵：10m，清塌方：1161.1m</t>
    </r>
    <r>
      <rPr>
        <sz val="9"/>
        <color rgb="FF000000"/>
        <rFont val="宋体"/>
        <charset val="134"/>
      </rPr>
      <t>³</t>
    </r>
    <r>
      <rPr>
        <sz val="9"/>
        <color rgb="FF000000"/>
        <rFont val="仿宋_GB2312"/>
        <charset val="134"/>
      </rPr>
      <t>。</t>
    </r>
  </si>
  <si>
    <t>此项目属于公益性项目，该项目建设后资产属于村经济合作社资产，并由村经济合作社管护。改善交通运输条件，方便群众生产发展并降低农产品运输成本，受益群众25户104人，其中脱贫户及监测户7户25人，项目预计带动务工人数23人（其中脱贫户及监测户11人），人均务工增收200元。</t>
  </si>
  <si>
    <t>2026年洋县溢水镇西山村灌溉机井维修加固项目</t>
  </si>
  <si>
    <t>1、砌护长21米，宽1米，高3米；      2、砌护长21米，宽2米，高3米</t>
  </si>
  <si>
    <t>溢水镇-西山村</t>
  </si>
  <si>
    <t>项目属于公益性资产，产权归村集体所有，建成后移交村集体进行管理维护。改善生产发展条件，降低生产发展投入成本,解决群众发展产业问题，受益群众233户837人，其中脱贫户92户334人，项目拟采取以工代赈方式开展，预计带动务工人数10人（其中脱贫户及监测户2人），发放劳务报酬1万元，人均务工增收1000元</t>
  </si>
  <si>
    <t>2026年洋县马畅镇安巷村良田灌溉机井配套设施建设项目</t>
  </si>
  <si>
    <t>新建深20米电力配套灌溉机井3眼</t>
  </si>
  <si>
    <t>马畅镇-安巷村</t>
  </si>
  <si>
    <t>项目属于公益性资产，产权归安巷村所有，建成后移交村集体进行管理维护。带动群众土地流转273户879人，户均增收2800余元，群众劳务增收6人，人均增收3500元，推进区域经济产业巩固发展。</t>
  </si>
  <si>
    <t>2026年洋县马畅镇东社村渠道项目</t>
  </si>
  <si>
    <t>灌溉渠砌护总1054米，新建D40型U型610米、D600过路管64米、60×70cm混凝土盖板渠380米。</t>
  </si>
  <si>
    <t>新
建</t>
  </si>
  <si>
    <t>马
畅
镇
东
社
村</t>
  </si>
  <si>
    <t>项目属于公益性资产，建成后资产权归村集体所有，改善农田灌溉条件，提高水资源利用，提升农田灌溉排涝能力，降低旱涝风险，方便农业生产作业，提升群众满意度。受益群众457户，1569人，其中脱贫户40户136人，监测户10户28人。</t>
  </si>
  <si>
    <t>2026年洋县马畅镇东湾村消费帮扶优质产区基础设施建设以工代赈项目</t>
  </si>
  <si>
    <t>新建M7.5浆砌片石衬砌渠道（渠道上口宽10米、下口宽5.5米、渠深3.0米）长1.018千米。</t>
  </si>
  <si>
    <t>东湾村</t>
  </si>
  <si>
    <t>项目属于公益性资产，产权归东湾村所有，建成后移交村集体进行管理维护，解决生产灌溉以及应急退水，受益总人1450人，其中脱贫人口及监测人口168人。</t>
  </si>
  <si>
    <t>12个月</t>
  </si>
  <si>
    <t>2026年洋县马畅镇高堡村农田灌溉40U型渠修复项目</t>
  </si>
  <si>
    <t>对高堡村湑惠渠支渠U型渠槽损坏段进行更换2500米，其中龙王滩至支渠路东、路西长2000米、龙王滩背面长500米，解决农户灌溉难问题。</t>
  </si>
  <si>
    <t>高堡村</t>
  </si>
  <si>
    <t>项目属于公益性资产，项目建成后产权归高堡村所有，由村集体进行维护管理。改善一组、二组、三组、六组、八组460亩农田灌溉条件，降低灌溉成本30%以上，有效解决农业灌溉难题，缓解农户灌溉矛盾，提高粮食、经济作物产量与品质，增加农户农业种植收入。受益群众290户1050人，其中：脱贫户、监测户49户177人。</t>
  </si>
  <si>
    <t>2026年洋县马畅镇留村村蔬菜种植基地灌溉渠改造</t>
  </si>
  <si>
    <t>留村七至九组腰路北至支渠南40U型砌护改造，长2200米。黄尖角由南至北50U型渠改造，长750米。</t>
  </si>
  <si>
    <t>马畅镇-留村村</t>
  </si>
  <si>
    <t>项目属于公益性资产，建成后资产权归村集体所有，受益总人口2396人，其中脱贫户61户214人，监测户13户51人；促进产业发展，解决交通。</t>
  </si>
  <si>
    <t>2026年洋县马畅镇留村村稻米种植地U型渠改造</t>
  </si>
  <si>
    <t>赵家桥至花炮厂40U型渠砌护改造，长900米。五、六组秧母田至水磨40U型渠砌护改造，1000米。</t>
  </si>
  <si>
    <t>2026年洋县马畅镇野猪沟村优质稻米种植基地渠道砌护项目</t>
  </si>
  <si>
    <t>一组池塘下游至王家院桥渠道砌护长400米、渠底1.5米、上口2米、高1.5米、渠单边0.8米</t>
  </si>
  <si>
    <t>项目属公益性资产，产权归野猪沟村所有，建成后移交村集体进行管理维护。降低生产发展成本，方便群众农田灌溉发展产业，受益人口369人，其中脱贫人及监测对象123人</t>
  </si>
  <si>
    <t>洋县桑溪镇金华村2026年消费帮扶优质产区基础设施建设以工代赈项目</t>
  </si>
  <si>
    <t>（1）建设内容：新建浆砌片石河堤衬砌，总长2450米。河堤高2.0-2.3米，基础高0.8米(浆砌片石墙身5418.78立方米，C25片石混凝土基础2975.1立方米);</t>
  </si>
  <si>
    <t>桑溪镇
金华村</t>
  </si>
  <si>
    <t>此项目属于公益性资产，产权属金华村所有，建成后移交村集体进行管理维护。改善生产生活及居住安全条件，受益群众113人。</t>
  </si>
  <si>
    <t>2026年洋县纸坊街道柳冉村石榴产业园道路提升改造项目</t>
  </si>
  <si>
    <t>硬化石榴产业园道路长400米，宽3.5米</t>
  </si>
  <si>
    <t>该项目属公益性资产，项目建成后归柳冉村集体所有，由村集体进行管护。改善产业园区交通条件，受益群众178户502人，其中已脱贫户22户，49人，监测户2户9人，预计带动178户增收，户均增收600元。</t>
  </si>
  <si>
    <t>带动生产发展</t>
  </si>
  <si>
    <t>2026年洋县纸坊街道周家坎村水稻产业道路硬化项目</t>
  </si>
  <si>
    <t>对230省道土门桥至土地流转区大门口1800米河堤及二组砖厂600米道路进行硬化，路宽3.5米，厚0.18米。</t>
  </si>
  <si>
    <t>周家坎村</t>
  </si>
  <si>
    <t>该项目属于公益性资产，项目建成后归周家坎村集体所有，由村集体进行管护。改善产业园生产条件，并在油菜花海节期间，使游客处处赏花，环境清洁得到好评，方便群众生产生活条件并提高收入，受益群众551户2137人，其中已脱贫户16户40人，监测对象6户21人，预计带动务工人数30人（其中脱贫户及监测户10人），发放工资24000元，人均增收2400元。</t>
  </si>
  <si>
    <t>2026年洋县马畅镇安巷村有机稻谷种植区配套设施建设项目</t>
  </si>
  <si>
    <r>
      <rPr>
        <sz val="9"/>
        <rFont val="仿宋_GB2312"/>
        <charset val="134"/>
      </rPr>
      <t>建设硬化道路长630米，宽3.5米，厚0.18米，路基回填340m</t>
    </r>
    <r>
      <rPr>
        <sz val="9"/>
        <rFont val="宋体"/>
        <charset val="134"/>
      </rPr>
      <t>³</t>
    </r>
    <r>
      <rPr>
        <sz val="9"/>
        <rFont val="仿宋_GB2312"/>
        <charset val="134"/>
      </rPr>
      <t>，路沿砌护63m</t>
    </r>
    <r>
      <rPr>
        <sz val="9"/>
        <rFont val="宋体"/>
        <charset val="134"/>
      </rPr>
      <t>³</t>
    </r>
  </si>
  <si>
    <t>项目属于公益性资产，产权归安巷村所有，建成后移交村集体进行管理维护。带动群众土地流转56户168人，户均增收2800余元，群众劳务10人，人均增收3500元，推进区域经济产业巩固发展。</t>
  </si>
  <si>
    <t>2026.4-2026.12</t>
  </si>
  <si>
    <t>2026年洋县谢村镇东坡村农事服务中心项目</t>
  </si>
  <si>
    <t>新建农事服务中心，配套1204拖拉机1台/套、永祥2.3米种肥一体机1台/套、全自动流水育秧机1台/套、育秧盘2万张。</t>
  </si>
  <si>
    <t>产业建成后属于经营性资产项目，产权归东坡村集体所有，由承包公司负责运营。村集体保底收益5万元，由村集体制定收益分配方案，实行差异化分配。其中40%用于发展壮大村集体经济，60%向集体经济组织成员分红，并重点倾斜脱贫户和监测对象。受益总人口714户2081人，其中脱贫户99户339人，户均增收300元。受益方式：1、集体分红受益受益714户2081人，其中脱贫户99户339人；2、项目建设期带动农村劳动力务工35人，其中脱贫人口25人，人均增收2600元；3、项目运营后发展带动农村劳动力务工就业15人，其中脱贫户7人，户均增收1800元；</t>
  </si>
  <si>
    <t>2026年洋县谢村镇五间村农事服务中心项目</t>
  </si>
  <si>
    <t>新增2台收割机</t>
  </si>
  <si>
    <t>新增</t>
  </si>
  <si>
    <t>此项目属于公益性资产，产权属于五间村，村集体保底收益5万元，由村集体制定收益分配方案，实行差异化分配。其中40%用于发展壮大村集体经济，60%向集体经济组织成员分红，并重点倾斜脱贫户和监测对象。受益总人口714户2081人，其中脱贫户99户339人，户均增收300元。受益方式：1、集体分红受益受益714户2081人，其中脱贫户99户339人；2、项目建设期带动农村劳动力务工35人，其中脱贫人口25人，人均增收2600元；3、项目运营后发展带动农村劳动力务工就业15人，其中脱贫户7人，户均增收1800元；</t>
  </si>
  <si>
    <t>2026年洋县谢村镇夏家村农事服务中心项目</t>
  </si>
  <si>
    <t>购置1104旋耕机一台、收割机一台及配套农机具</t>
  </si>
  <si>
    <t>此项目属于公益性资产，产权属于夏家村，村集体保底收益5万元，由村集体制定收益分配方案，实行差异化分配。其中40%用于发展壮大村集体经济，60%向集体经济组织成员分红，并重点倾斜脱贫户和监测对象。受益总人口714户2081人，其中脱贫户99户339人，户均增收300元。受益方式：1、集体分红受益受益714户2081人，其中脱贫户99户339人；2、项目建设期带动农村劳动力务工35人，其中脱贫人口25人，人均增收2600元；3、项目运营后发展带动农村劳动力务工就业15人，其中脱贫户7人，户均增收1800元；</t>
  </si>
  <si>
    <t>2026年洋县谢村镇大池村农事服务中心项目</t>
  </si>
  <si>
    <t>添置收割机一台、耙田机一台</t>
  </si>
  <si>
    <t>此项目属于公益性资产，产权属于大池村，村集体保底收益5万元，由村集体制定收益分配方案，实行差异化分配。其中40%用于发展壮大村集体经济，60%向集体经济组织成员分红，并重点倾斜脱贫户和监测对象。受益总人口714户2081人，其中脱贫户99户339人，户均增收300元。受益方式：1、集体分红受益受益714户2081人，其中脱贫户99户339人；2、项目建设期带动农村劳动力务工35人，其中脱贫人口25人，人均增收2600元；3、项目运营后发展带动农村劳动力务工就业15人，其中脱贫户7人，户均增收1800元；</t>
  </si>
  <si>
    <t>2026年洋县谢村镇海莲村农事服务中心项目</t>
  </si>
  <si>
    <t xml:space="preserve">购置1004耙田机一台、洋马插秧机一台、收割机一台
</t>
  </si>
  <si>
    <t>此项目属于公益性资产，产权属于海莲村，村集体保底收益5万元，由村集体制定收益分配方案，实行差异化分配。其中40%用于发展壮大村集体经济，60%向集体经济组织成员分红，并重点倾斜脱贫户和监测对象。受益总人口714户2081人，其中脱贫户99户339人，户均增收300元。受益方式：1、集体分红受益受益714户2081人，其中脱贫户99户339人；2、项目建设期带动农村劳动力务工35人，其中脱贫人口25人，人均增收2600元；3、项目运营后发展带动农村劳动力务工就业15人，其中脱贫户7人，户均增收1800元；</t>
  </si>
  <si>
    <t>2026年洋县黄家营镇三溪关村农机采购项目</t>
  </si>
  <si>
    <t>购买旋耕靶配犁头1台（东方红1204）</t>
  </si>
  <si>
    <t>此项目属于公益性资产，产权属于三溪关村，村集体保底收益5万元，由村集体制定收益分配方案，实行差异化分配。其中40%用于发展壮大村集体经济，60%向集体经济组织成员分红，并重点倾斜脱贫户和监测对象。受益总人口714户2081人，其中脱贫户99户339人，户均增收300元。受益方式：1、集体分红受益受益714户2081人，其中脱贫户99户339人；2、项目建设期带动农村劳动力务工35人，其中脱贫人口25人，人均增收2600元；3、项目运营后发展带动农村劳动力务工就业15人，其中脱贫户7人，户均增收1800元；</t>
  </si>
  <si>
    <t>2026年度洋县马畅镇东社村农事服务中心项目</t>
  </si>
  <si>
    <t>新建育秧房500平方米，新建机械存放房260平方米，购买履带式全喂入收割机3台，型号4LZ-9.0ET，购买履带式旋耕机3台，型号1GZL-230E1，购买六行高速插秧机3台，型号2ZGF-6E（G4）购买绿穗牌育秧播种流水线1个，型号：2BX-580，秧盘1000个，粉土机1个，农用铝合金爬梯6个，按每亩300元标准流转群众土地650余亩经营粮食作物。</t>
  </si>
  <si>
    <t>项目属于经营性资产，建成后资产权归村集体所有。由东社村武建安承包期限5年，一是由承包方每年按投入资金的4%给村集体经济组织交承包款6.88万元壮大村集体经济，二是群众参与务工增加收入，三是整合本村农业生产资源，推动农业规模化、集约化发展。提升农业生产效率，降低生产成本，助力乡村产业振兴与农业可持续发展。受益群众457户，1569人。其中脱贫户40136人，监测户10户28人。</t>
  </si>
  <si>
    <t>2026年洋县马畅镇倪家沟村农事服务中心建设项目</t>
  </si>
  <si>
    <t>购买沃德130联合收割机1台，中型旋耕机1台，1004型拖拉机1台，10千瓦机井抗旱抽水设施3套</t>
  </si>
  <si>
    <t>倪家沟村</t>
  </si>
  <si>
    <t>项目产权归倪家沟村所有，建成后移交村集体进行管理并租赁给洋县陈新军养殖场经营，租赁期3年，年租金2万元。增加村集体经济收入，为群众农业生产提供便利，受益总人数415户，1525人，脱贫户179户，629人。</t>
  </si>
  <si>
    <t>2026年洋县黄金峡镇蒿棋沟村光伏电站扩容项目</t>
  </si>
  <si>
    <t>扩容庄基容量0.5兆瓦</t>
  </si>
  <si>
    <t>项目属于经营性资产，村集体年增收15万元，由村集体制定收益分配方案，实行差异化分配。其中40%用于发展壮大村集体经济，60%向集体经济组织成员分红，并重点倾斜脱贫户和监测对象。受益总人口213户752人，户均年增收100元，其中脱贫户及监测户72户250人，户均年增收300元。受益方式：1.集体分红带动213户752人，其中脱贫户及监测户72户250人；2.入园务工受益10人，其中脱贫6人</t>
  </si>
  <si>
    <t>2026年洋县溢水镇桂峰村庭院特色桑黄种植项目</t>
  </si>
  <si>
    <t>种植桑黄10亩，桑黄菌棒13万根，10个大棚，抽水设施一个，等配套设施</t>
  </si>
  <si>
    <t>溢水镇桂峰村</t>
  </si>
  <si>
    <t>项目属于经营性资产，发展桑黄种植产业，形成资产归村集体所有，通过承包给王明英经营，壮大集体经济，促进群众增收，承包期5年以上，村集体年增收3.2万元，受益总人口230户600人，其中脱贫户81户233人，户均增收500元。受益方式：1.集体分红带动230户600人，其中脱贫户81户233人；2.劳务用工受益17户46人，其中脱贫户9户16人。</t>
  </si>
  <si>
    <t>2026年金水镇站房村灾害道路修复治理项目</t>
  </si>
  <si>
    <t>站房村实施路面修复437.5㎡，M7.5浆砌片石挡墙913m³等。</t>
  </si>
  <si>
    <t>道路修复</t>
  </si>
  <si>
    <t>金水镇站房村</t>
  </si>
  <si>
    <r>
      <rPr>
        <sz val="10"/>
        <rFont val="宋体"/>
        <charset val="134"/>
      </rPr>
      <t>此项目属于公益性资产，产权归站房村所有（资产原值分别为5</t>
    </r>
    <r>
      <rPr>
        <sz val="10"/>
        <rFont val="宋体"/>
        <charset val="134"/>
      </rPr>
      <t>1.30</t>
    </r>
    <r>
      <rPr>
        <sz val="10"/>
        <rFont val="宋体"/>
        <charset val="134"/>
      </rPr>
      <t>万元），建成后移交村集体进行管理维护。解决出行不便问题，提高农户产业发展效率，解决群众234户764人，其中脱贫人口和监测对象11户36人的出行问题。</t>
    </r>
  </si>
  <si>
    <t>改善生产生活条件，务工增收</t>
  </si>
  <si>
    <t>2026年6月—2026年12月</t>
  </si>
  <si>
    <t>2026年金水镇关岭村灾害道路修复治理项目</t>
  </si>
  <si>
    <t>关岭村实施面板修复143㎡，挡墙485m³,1-Φ0.3m圆管涵等。</t>
  </si>
  <si>
    <t>金水镇关岭村</t>
  </si>
  <si>
    <t>此项目属于公益性资产，产权归关岭村所有（资产原值为25.41万元），建成后移交村集体进行管理维护。解决出行不便问题，提高农户产业发展效率，解决群众18户33人，其中脱贫人口和监测对象1户2人的出行问题。</t>
  </si>
  <si>
    <t>2026年金水镇张坪村灾害道路修复治理项目</t>
  </si>
  <si>
    <t>张坪村实施面板修复108㎡，M7.5浆砌片石挡墙553m³等。</t>
  </si>
  <si>
    <t>金水镇张坪村</t>
  </si>
  <si>
    <t>此项目属于公益性资产，产权归张坪村所有（资产原值为28.01万元），建成后移交村集体进行管理维护。解决出行不便问题，提高农户产业发展效率，解决群众174户572人，其中脱贫人口和监测对象12户25人的出行问题。</t>
  </si>
  <si>
    <t>2026年金水镇石桥村灾害道路修复治理项目</t>
  </si>
  <si>
    <t>石桥村实施面板修复112.5㎡，M7.5浆砌片石挡墙797m³，1-2.5m盖板涵拆除重建一处，1-Φ1.0m圆管涵一处等。</t>
  </si>
  <si>
    <t>金水镇石桥村</t>
  </si>
  <si>
    <t>此项目属于公益性资产，产权归石桥村所有（资产原值为45.06万元），建成后移交村集体进行管理维护。解决出行不便问题，提高农户产业发展效率，解决群众17户54人，其中脱贫人口和监测对象3户8人的出行问题。</t>
  </si>
  <si>
    <t>2026年桑溪镇临江村灾害道路修复治理项目</t>
  </si>
  <si>
    <t>临江村实施路面修复190㎡，M7.5浆砌片石挡墙516m³，1-Φ0.5m圆管涵一处等。</t>
  </si>
  <si>
    <t>桑溪镇临江村</t>
  </si>
  <si>
    <t>此项目属于公益性资产，产权归临江村所有（资产原值为28.47万元），建成后移交村集体进行管理维护。建成后移交村集体进行管理维护。解决出行不便问题，提高农户产业发展效率，解决群众16户55人，其中脱贫人口和监测对象3户7人的出行问题。</t>
  </si>
  <si>
    <t>2026年桑溪镇湘子村灾害道路修复治理项目</t>
  </si>
  <si>
    <t>湘子村实施路面修复112.5㎡，M7.5浆砌片石挡墙1114.6m³等。</t>
  </si>
  <si>
    <t>桑溪镇湘子村</t>
  </si>
  <si>
    <t>此项目属于公益性资产，产权归湘子村所有（资产原值为58.33万元），建成后移交村集体进行管理维护。解决出行不便问题，提高农户产业发展效率，解决群众23户64人，其中脱贫人口和监测对象4户12人的出行问题。</t>
  </si>
  <si>
    <t>2026年溢水镇药树坝村灾害道路修复治理项目</t>
  </si>
  <si>
    <t>药树坝村实施M7.5浆砌片石挡墙396.8m³等。</t>
  </si>
  <si>
    <t>此项目属于公益性资产，产权归药树坝村所有（资产原值为18.45万元），建成后移交村集体进行管理维护。解决出行不便问题，提高农户产业发展效率，解决群众20户56人，其中脱贫人口和监测对象1户2人的出行问题。</t>
  </si>
  <si>
    <t>2026年溢水镇刘庄村灾害道路修复治理项目</t>
  </si>
  <si>
    <t>刘庄村实施路面修复144㎡，M7.5浆砌片石挡墙675m³等。</t>
  </si>
  <si>
    <t>溢水镇刘庄村</t>
  </si>
  <si>
    <t>此项目属于公益性资产，产权归刘庄村所有（资产原值为35.43万元），建成后移交村集体进行管理维护。解决出行不便问题，提高农户产业发展效率，解决群众19户47人，其中脱贫人口和监测对象2户5人的出行问题。</t>
  </si>
  <si>
    <t>2026年槐树关镇罗曲村灾害道路修复治理项目</t>
  </si>
  <si>
    <t>罗曲村实施路面修复613㎡，M7.5浆砌片石挡墙989.5m³,1-Φ0.3m圆管涵等。</t>
  </si>
  <si>
    <t>此项目属于公益性资产，产权归罗曲村所有（资产原值为58.47万元），建成后移交村集体进行管理维护。解决出行不便问题，提高农户产业发展效率，解决群众32户91人，其中脱贫人口和监测对象2户7人的出行问题。</t>
  </si>
  <si>
    <t>2026龙亭镇高原寺村灾害道路修复治理项目</t>
  </si>
  <si>
    <t>高原寺村实施面板修复88㎡，M7.5浆砌片石挡墙708m³等。</t>
  </si>
  <si>
    <t>龙亭镇高原寺村</t>
  </si>
  <si>
    <t>此项目属于公益性资产，产权归高原寺村所有（资产原值为35.00万元），建成后移交村集体进行管理维护。解决出行不便问题，提高农户产业发展效率，解决群众37户121人，其中脱贫人口和监测对象2户9人的出行问题。</t>
  </si>
  <si>
    <t>2026年槐树关镇苏王村灾害道路修复治理项目</t>
  </si>
  <si>
    <t>苏王村实施路面修复190㎡，M7.5浆砌片石挡墙405m³等。</t>
  </si>
  <si>
    <t>槐树关镇苏王村</t>
  </si>
  <si>
    <t>此项目属于公益性资产，产权归苏王村所有（资产原值为26.84万元），建成后移交村集体进行管理维护。解决出行不便问题，提高农户产业发展效率，解决群众79户283人，其中脱贫人口和监测对象4户13人的出行问题。</t>
  </si>
  <si>
    <t>2026年槐树关镇北梁村灾害道路修复治理项目</t>
  </si>
  <si>
    <t>北梁村实施路面修复67.5㎡，M7.5浆砌片石挡墙228m³，1-Φ0.8m圆管涵一处等。</t>
  </si>
  <si>
    <t>槐树关镇北梁村</t>
  </si>
  <si>
    <t>此项目属于公益性资产，产权归北梁村所有（资产原值为12.91万元），建成后移交村集体进行管理维护。解决出行不便问题，提高农户产业发展效率，解决群众25户77人，其中脱贫人口和监测对象5户16人的出行问题。</t>
  </si>
  <si>
    <t>2026年槐树关镇张山村灾害道路修复治理项目</t>
  </si>
  <si>
    <t>张山村实施路面修复37.5㎡，M7.5浆砌片石挡墙109.5m³等。</t>
  </si>
  <si>
    <t>槐树关镇张山村</t>
  </si>
  <si>
    <t>此项目属于公益性资产，产权归张山村所有（资产原值为5.94万元），建成后移交村集体进行管理维护。解决出行不便问题，提高农户产业发展效率，解决群众5户16人，其中脱贫人口和监测对象1户2人的出行问题。</t>
  </si>
  <si>
    <t>2026年槐树关镇王湾村灾害道路修复治理项目</t>
  </si>
  <si>
    <t>王湾村实施路面修复123㎡，M7.5浆砌片石挡墙82.5m³等。</t>
  </si>
  <si>
    <t>槐树关镇王湾村</t>
  </si>
  <si>
    <t>此项目属于公益性资产，产权归王湾村所有（资产原值为6.27万元），建成后移交村集体进行管理维护。解决出行不便问题，提高农户产业发展效率，解决群众41户155人，其中脱贫人口和监测对象6户21人的出行问题。</t>
  </si>
  <si>
    <t>2026年槐树关镇白路村灾害道路修复治理项目</t>
  </si>
  <si>
    <t>白路村实施路面修复138㎡，M7.5浆砌片石挡墙695m³等。</t>
  </si>
  <si>
    <t>槐树关镇白路村</t>
  </si>
  <si>
    <t>此项目属于公益性资产，产权归白路村所有（资产原值为41.00万元），建成后移交村集体进行管理维护。解决出行不便问题，提高农户产业发展效率，解决群众15户56人，其中脱贫人口和监测对象1户3人的出行问题。</t>
  </si>
  <si>
    <t>2026年金水镇碗牛坝村灾害道路修复治理项目</t>
  </si>
  <si>
    <t>碗牛坝村实施M7.5浆砌片石挡墙310m³等。</t>
  </si>
  <si>
    <t>此项目属于公益性资产，产权归碗牛坝村所有（资产原值为14.78万元），建成后移交村集体进行管理维护。解决出行不便问题，提高农户产业发展效率，解决群众22户53人，其中脱贫人口和监测对象3户7人的出行问题。</t>
  </si>
  <si>
    <t>2026年金水镇周家台村灾害道路修复治理项目</t>
  </si>
  <si>
    <t>周家台村实施面板修复210㎡，M7.5浆砌片石挡墙1888m³等。</t>
  </si>
  <si>
    <t>金水镇周家台村</t>
  </si>
  <si>
    <t>此项目属于公益性资产，产权归周家台村所有（资产原值为94.04万元），建成后移交村集体进行管理维护。解决出行不便问题，提高农户产业发展效率，解决群众30户94人，其中脱贫人口和监测对象4户11人的出行问题。</t>
  </si>
  <si>
    <t>2026年金水镇草坝河村灾害道路修复治理项目</t>
  </si>
  <si>
    <t>草坝河村实施面板修复140㎡，M7.5浆砌片石挡墙1778m³等。</t>
  </si>
  <si>
    <t>金水镇草坝河村</t>
  </si>
  <si>
    <t>此项目属于公益性资产，产权归草坝河村所有（资产原值为87.47万元），建成后移交村集体进行管理维护。解决出行不便问题，提高农户产业发展效率，解决群众23户70人，其中脱贫人口和监测对象3户10人的出行问题。</t>
  </si>
  <si>
    <t>2026年金水镇牛角坝村灾害道路修复治理项目</t>
  </si>
  <si>
    <t>牛角坝村实施M7.5浆砌片石挡墙43.4m³等。</t>
  </si>
  <si>
    <t>此项目属于公益性资产，产权归牛角坝村所有（资产原值为2.1万元），建成后移交村集体进行管理维护。解决出行不便问题，提高农户产业发展效率，解决群众28户99人，其中脱贫人口和监测对象2户7人的出行问题。</t>
  </si>
  <si>
    <t>2026龙亭镇老君庙村灾害道路修复治理项目</t>
  </si>
  <si>
    <t>老君庙村实施面板修复192㎡，M7.5浆砌片石挡墙195m³等。</t>
  </si>
  <si>
    <t>此项目属于公益性资产，产权归老君庙村所有（资产原值为12.96万元），建成后移交村集体进行管理维护。解决出行不便问题，提高农户产业发展效率，解决群众32户92人，其中脱贫人口和监测对象1户4人的出行问题。</t>
  </si>
  <si>
    <t>2026年桑溪镇龙岗村灾害道路修复治理项目</t>
  </si>
  <si>
    <t>龙岗村实施路面修复275㎡，M7.5浆砌片石挡墙555m³等。</t>
  </si>
  <si>
    <t>桑溪镇龙岗村</t>
  </si>
  <si>
    <t>此项目属于公益性资产，产权归龙岗村所有（资产原值为31.72万元），建成后移交村集体进行管理维护。解决出行不便问题，提高农户产业发展效率，解决群众30户112人，其中脱贫人口和监测对象3户10人的出行问题。</t>
  </si>
  <si>
    <t>2026年桑溪镇桑溪沟村灾害道路修复治理项目</t>
  </si>
  <si>
    <t>桑溪沟村实施路面修复87.5㎡，M7.5浆砌片石挡墙106m³等。</t>
  </si>
  <si>
    <t>桑溪镇桑溪沟村</t>
  </si>
  <si>
    <t>此项目属于公益性资产，产权归桑溪沟村所有（资产原值为6.7万元），建成后移交村集体进行管理维护。解决出行不便问题，提高农户产业发展效率，解决群众21户76人，其中脱贫人口和监测对象1户2人的出行问题。</t>
  </si>
  <si>
    <t>2026年桑溪镇夭庄村灾害道路修复治理项目</t>
  </si>
  <si>
    <t>夭庄村实施路面修复108㎡，M7.5浆砌片石挡墙37m³等。</t>
  </si>
  <si>
    <t>桑溪镇夭庄村</t>
  </si>
  <si>
    <t>此项目属于公益性资产，产权归夭庄村所有（资产原值为3.8万元），建成后移交村集体进行管理维护。解决出行不便问题，提高农户产业发展效率，解决群众17户49人，其中脱贫人口和监测对象2户7人的出行问题。</t>
  </si>
  <si>
    <t>2026年桑溪镇杏树岭村灾害道路修复治理项目</t>
  </si>
  <si>
    <t>夭庄村实施路面修复190㎡，M7.5浆砌片石挡墙318m³等。</t>
  </si>
  <si>
    <t>桑溪镇杏树岭村</t>
  </si>
  <si>
    <t>此项目属于公益性资产，产权归杏树岭村所有（资产原值为18.79万元），建成后移交村集体进行管理维护。解决出行不便问题，提高农户产业发展效率，解决群众27户83人，其中脱贫人口和监测对象3户8人的出行问题。</t>
  </si>
  <si>
    <t>2026年桑溪镇金华村灾害道路修复治理项目</t>
  </si>
  <si>
    <t>金华村实施路面修复203㎡，M7.5浆砌片石挡墙69m³等。</t>
  </si>
  <si>
    <t>桑溪镇金华村</t>
  </si>
  <si>
    <t>此项目属于公益性资产，产权归金华村所有（资产原值为7.13万元），建成后移交村集体进行管理维护。解决出行不便问题，提高农户产业发展效率，解决群众42户123人，其中脱贫人口和监测对象1户3人的出行问题。</t>
  </si>
  <si>
    <t>2026年溢水镇西河村灾害道路修复治理项目</t>
  </si>
  <si>
    <t>西河村实施路面修复178㎡，M7.5浆砌片石挡墙779m³等。</t>
  </si>
  <si>
    <t>此项目属于公益性资产，产权归西河村所有（资产原值为40.55万元），建成后移交村集体进行管理维护。解决出行不便问题，提高农户产业发展效率，解决群众29户87人，其中脱贫人口和监测对象4户15人的出行问题。</t>
  </si>
  <si>
    <t>2026年金水镇中沟村灾害道路修复治理项目</t>
  </si>
  <si>
    <t>中沟村实施1-2.5m盖板涵一处拆除重建。</t>
  </si>
  <si>
    <t>金水镇中沟村</t>
  </si>
  <si>
    <t>此项目属于公益性资产，产权归中沟村所有（资产原值为6.64万元），建成后移交村集体进行管理维护。解决出行不便问题，提高农户产业发展效率，解决群众22户96人，其中脱贫人口和监测对象2户11人的出行问题。</t>
  </si>
  <si>
    <t>2026年纸坊办上坪村灾害道路修复治理项目</t>
  </si>
  <si>
    <t>上坪村实施路面修复32㎡，M7.5浆砌片石挡墙270m³等。</t>
  </si>
  <si>
    <t>纸坊办上坪村</t>
  </si>
  <si>
    <t>此项目属于公益性资产，产权归上坪村所有（资产原值分别为12.88万元），建成后移交村集体进行管理维护。解决出行不便问题，提高农户产业发展效率，解决群众35户83人，其中脱贫人口和监测对象8户25人的出行问题。</t>
  </si>
  <si>
    <t>夭庄村实施路面修复133㎡，M7.5浆砌片石挡墙246m³，混凝土路肩1586m等。</t>
  </si>
  <si>
    <t>此项目属于公益性资产，产权归夭庄村所有（资产原值分别为30.96万元），建成后移交村集体进行管理维护。解决出行不便问题，提高农户产业发展效率，解决群众25户73人，其中脱贫人口和监测对象2户7人的出行问题。</t>
  </si>
  <si>
    <t>2026年黄安镇毛垭村灾害道路修复治理项目</t>
  </si>
  <si>
    <t>毛垭村实施路面修复366㎡，M7.5浆砌片石挡墙357m³，1-Φ0.5m圆管涵一处等。</t>
  </si>
  <si>
    <t>黄安镇毛垭村</t>
  </si>
  <si>
    <t>此项目属于公益性资产，产权归毛垭村所有（资产原值分别为24.54万元），建成后移交村集体进行管理维护。解决出行不便问题，提高农户产业发展效率，解决群众57户135人，其中脱贫人口和监测对象5户26人的出行问题。</t>
  </si>
  <si>
    <t>2026年戚氏办石羊村灾害道路修复治理项目</t>
  </si>
  <si>
    <t>石羊村实施路面修复1381㎡，M7.5浆砌片石挡墙106m³等。</t>
  </si>
  <si>
    <t>戚氏办石羊村</t>
  </si>
  <si>
    <t>此项目属于公益性资产，产权归石羊村所有（资产原值分别为31.40万元），建成后移交村集体进行管理维护。解决出行不便问题，提高农户产业发展效率，解决群众32户95人，其中脱贫人口和监测对象3户13人的出行问题。</t>
  </si>
  <si>
    <t>2026年月蔡村一组道路水毁修复项目</t>
  </si>
  <si>
    <t>破除原有路面105米，宽3.5米，新建C30混凝土路面长105米，宽3.5米，新建M7.5浆砌片石挡墙3处，长62米，波形护栏一处长86米</t>
  </si>
  <si>
    <t>槐树关镇月蔡村</t>
  </si>
  <si>
    <t>此项目属公益性资产，产权归月蔡村集体所有，建成后交由村集体进行管护，通过该项目的实施，改善群众生产生活条件，方便群众生活和出行，发展农业经济，受益群众140人，其中脱贫户及监测户70人。</t>
  </si>
  <si>
    <t>2026年洋县槐树关陈坪村路灯维修项目</t>
  </si>
  <si>
    <t>维修陈坪村一至八组路灯共74盏，更换储能光源、光板、支架等设备；更换路灯7盏。</t>
  </si>
  <si>
    <t>陈坪村</t>
  </si>
  <si>
    <t>此项目属公益性资产，维修74盏路灯后产权归村集体所有，该项目改善农村人居环境，改善受益群众288户866人，其中已脱贫户140户440人，监测户6户20人等全体群众生活环境。美化乡村夜景，提升群众生活美化陈坪村人居环境，提升人民幸福感。</t>
  </si>
  <si>
    <t>2026年龙亭镇柳山村道路修复改造建设项目</t>
  </si>
  <si>
    <r>
      <rPr>
        <sz val="10"/>
        <rFont val="仿宋_GB2312"/>
        <charset val="134"/>
      </rPr>
      <t>柳山村村内道路及柳山湖环线修复破损约</t>
    </r>
    <r>
      <rPr>
        <sz val="10"/>
        <rFont val="Times New Roman"/>
        <charset val="134"/>
      </rPr>
      <t>260</t>
    </r>
    <r>
      <rPr>
        <sz val="10"/>
        <rFont val="仿宋_GB2312"/>
        <charset val="134"/>
      </rPr>
      <t>米，宽</t>
    </r>
    <r>
      <rPr>
        <sz val="10"/>
        <rFont val="Times New Roman"/>
        <charset val="134"/>
      </rPr>
      <t>4.5</t>
    </r>
    <r>
      <rPr>
        <sz val="10"/>
        <rFont val="仿宋_GB2312"/>
        <charset val="134"/>
      </rPr>
      <t>米，厚度18公分，采用混凝土浇筑，。</t>
    </r>
  </si>
  <si>
    <t>项目属公益性资产，建成后资产归柳山村集体所有，可改善交通运输条件，方便群众生产发展并降低农产品运输成本，受益群众1668人，其中脱贫户113户389人，监测户7户21人。</t>
  </si>
  <si>
    <t>2026年关帝镇安丰村慈安桥项目</t>
  </si>
  <si>
    <t>在安丰村组建设慈安桥2座，各桥长5米、宽4米、净高(或桥下净空)2设计载荷10吨。</t>
  </si>
  <si>
    <t>项目属于公益性项目，项目建成后产权归安丰村所有，由村进行维护管理。可满足群众日常生产生活需要，受益群众42户138人，</t>
  </si>
  <si>
    <t>2026年洋县纸坊街道任桃村八、九组通组路硬化项目</t>
  </si>
  <si>
    <t>硬化任桃村八组、九组通组道路，总长500米，宽3米，厚0.18米。</t>
  </si>
  <si>
    <t>纸坊街道任桃村</t>
  </si>
  <si>
    <t>该项目属于公益性项目，建成后项目任桃村集体所有，由村集体进行管护。改善交通运输条件，方便群众生产发展并降低农产品运输成本，解决群众出行，受益62户201人，其中脱贫户和监测对象10人。</t>
  </si>
  <si>
    <t>2026年洋县纸坊街道任桃村范夏移民点水毁设施修复项目</t>
  </si>
  <si>
    <t>修建挡砼墙长度144米，高4米，宽3.5米。微型防滑桩25个，排污管道长度100米。</t>
  </si>
  <si>
    <t>该项目属于公益性项目，建成后项目任桃村集体所有，由村集体进行管护，改善交通运输条件，方便群众生产发展并降低农产品运输成本，解决群众出行，受益80户300人。</t>
  </si>
  <si>
    <t>2026年洋县纸坊街道王庄村十组道路建设项目</t>
  </si>
  <si>
    <t>硬化道路600米，宽3米，厚0.18米。</t>
  </si>
  <si>
    <t>王庄村 十组</t>
  </si>
  <si>
    <t>该项目属于公益性资产，项目建成后归王庄村集体所有，由村集体进行管护。改善交通运输条件，方便群众生产发展并降低农产品运输成本，受益群众42户81人，其中已脱贫户4户10人，预计带动务工人数5人（其中脱贫户及监测户3人），发放工资0.6万元，人均务工增收400元。</t>
  </si>
  <si>
    <t>2026年纸坊街道王庄村双龙寺水库坝至石垭道路提升改造项目</t>
  </si>
  <si>
    <t>对王庄村双龙寺水库坝至石垭道路进行拓宽改造，路长2200米，加宽1米，厚0.18米。</t>
  </si>
  <si>
    <t>王庄村</t>
  </si>
  <si>
    <t>该项目属公益性资产，产权归王庄村所有，建成后移交村集体进行管理维护。改善交通运输条件，方便群众生产发展并降低农产品运输成本，受益群众94户230人，其中已脱贫户20户61人，预计带动务工人数7人（其中脱贫户及监测户4人），发放工资0.5万元，人均务工增收600元。</t>
  </si>
  <si>
    <t>2026年洋县槐树关镇高桥村慈安便民桥项目</t>
  </si>
  <si>
    <t>修建平板桥一座（长12米，宽3米，高5米）。</t>
  </si>
  <si>
    <t>槐树关镇高桥村</t>
  </si>
  <si>
    <t>项目属于公益性资产，产权归村集体所有，建成后移交村集体进行管理维护。提升62户186人汛期出行安全，促进52亩基本农田的正常耕种。受益群众186人，其中脱贫户及监测户121人。</t>
  </si>
  <si>
    <t>2026年槐树关镇马转村三组道路修复项目</t>
  </si>
  <si>
    <t>修复马转村三组通组路面悬空、塌方2处，共计长55米，均高2.5米，厚0.8米，共计110立方米</t>
  </si>
  <si>
    <t>槐树关镇马转村</t>
  </si>
  <si>
    <t>此项目属于公益性资产，产权归马转村所有，建成后移交村集体进行管理维护。解决改善三组村民生产生活交通运输难题，提高群众满意度，直接受益人口93户338人。</t>
  </si>
  <si>
    <t>2026年洋县槐树关镇王湾村农村公益事业重点村建设项目（一事一议）</t>
  </si>
  <si>
    <t>1：建设1个农村公益事业重点村，完善村内基础设施短板提升人居环境。
2：滑坡塌方砌护500立方米、活动场地硬化60平方米、池塘清淤400立方米、池塘加固砌护367立方米、安装安全防护网200平方米、新建U50排水渠690米、混凝土D40矩形渠140米、浆砌开口1米渠长5米、安装杆高6米、100W太阳能路灯3盏。道路塌方清运150立方米，道路改造硬化32平方米。</t>
  </si>
  <si>
    <t>项目属于公益性资产，产权归王湾村所有，建成后移交村集体进行管理维护。项目建成后改善交通运输条件，解决群众出行安全问题，方便群众生产发展并降低农产品运输成本。益总人口219户740人，其中脱贫户及监测户102人。</t>
  </si>
  <si>
    <t>2026年王湾村塌方砌护项目（一事一议）</t>
  </si>
  <si>
    <t>王湾村塌方砌护共计500立方米</t>
  </si>
  <si>
    <t>2026年洋县槐树关镇北沟村便民桥修建项目（一事一议）</t>
  </si>
  <si>
    <t>北沟村道路硬化长300米、宽3米、厚0.18米，共计900平方米；新建钢混平板桥一座长5米、宽3.5米，砌护13立方米。</t>
  </si>
  <si>
    <t>槐树关镇北沟村</t>
  </si>
  <si>
    <t>此项目属于公益性资产，产权归北沟村所有，建成后移交村集体进行管理维护。改善农村生产生活交通运输条件，解决村民生产生活及出行难问题，提高群众满意度幸福感，直接收益总人口122户371人。</t>
  </si>
  <si>
    <t>2026年洋县槐树关镇北梁村二组便民桥建设项目</t>
  </si>
  <si>
    <t>新建北梁村二组便民桥长4.5米，宽3.5米，高2米。</t>
  </si>
  <si>
    <t>该项目属于公益性资产，项目建成后产权归北梁村所有，建成后由村集体进行维护管理。改善群众生产生活条件，方便群众生活和出行，发展农业经济，受益群众56户202人，其中已脱贫户36户190人。</t>
  </si>
  <si>
    <t>2026年北梁村一组四组十组通村道路水毁修复项目</t>
  </si>
  <si>
    <r>
      <rPr>
        <sz val="9"/>
        <rFont val="仿宋_GB2312"/>
        <charset val="134"/>
      </rPr>
      <t>拆除波形梁护栏21.5m，恢复波形梁护栏21.5m，φ1000圆管涵5m，管涵八字墙浆砌片石4m</t>
    </r>
    <r>
      <rPr>
        <sz val="9"/>
        <rFont val="宋体"/>
        <charset val="134"/>
      </rPr>
      <t>³</t>
    </r>
    <r>
      <rPr>
        <sz val="9"/>
        <rFont val="仿宋_GB2312"/>
        <charset val="134"/>
      </rPr>
      <t>，拆除水稳层259㎡，恢复水稳层259㎡，路基砂砾石换填：370.26m</t>
    </r>
    <r>
      <rPr>
        <sz val="9"/>
        <rFont val="宋体"/>
        <charset val="134"/>
      </rPr>
      <t>³</t>
    </r>
    <r>
      <rPr>
        <sz val="9"/>
        <rFont val="仿宋_GB2312"/>
        <charset val="134"/>
      </rPr>
      <t>，，拆除路面259㎡，恢复路面259㎡，M7.5浆砌片石挡墙558.75m</t>
    </r>
    <r>
      <rPr>
        <sz val="9"/>
        <rFont val="宋体"/>
        <charset val="134"/>
      </rPr>
      <t>³</t>
    </r>
  </si>
  <si>
    <t>该项目属于公益性资产，项目建成后产权归北梁村所有，建成后由村集体进行维护管理。改善群众生产生活条件，方便群众生活和出行，发展农业经济，受益群众51户162人，其中已脱贫户56户220人，监测户4户。</t>
  </si>
  <si>
    <t>2026年石槽寺村塌方砌护项目（一事一议）</t>
  </si>
  <si>
    <t>石槽寺村路基塌方砌护共计388立方米。</t>
  </si>
  <si>
    <t>槐树关镇石槽寺村</t>
  </si>
  <si>
    <t>该项目属于公益性资产，项目建成后产权归村集体所有，由村集体进行维护管理。改善群众生产生活条件，方便群众生活和出行，发展农业经济，受益群众238人，其中已脱贫户及监测户196人。</t>
  </si>
  <si>
    <t>2026年槐树关镇罗曲村二、六、九组通村道路悬空修复项目</t>
  </si>
  <si>
    <r>
      <rPr>
        <sz val="9"/>
        <rFont val="仿宋_GB2312"/>
        <charset val="134"/>
      </rPr>
      <t>罗曲村二、六、九组及通村道路悬空修复硬化共计长414.3m，宽3.5m，厚0.18m，浆砌片石挡墙296m，共839.9m</t>
    </r>
    <r>
      <rPr>
        <sz val="9"/>
        <rFont val="宋体"/>
        <charset val="134"/>
      </rPr>
      <t>³</t>
    </r>
  </si>
  <si>
    <t>项目属于公益性资产，产权归罗曲村所有，建成后移交村集体进行管理维护，解决495户1625人安全出行及农作物耕种收割及节省运输成本；项目拟采取以工代赈方式开展，预计带动务工人数15人（其中脱贫户及监测户12人），发放劳务报酬（15%）8.1045万元，人均务工增收5403元。</t>
  </si>
  <si>
    <t>2026年槐树关镇白路村水毁修复项目</t>
  </si>
  <si>
    <r>
      <rPr>
        <sz val="9"/>
        <rFont val="仿宋_GB2312"/>
        <charset val="134"/>
      </rPr>
      <t>1、挡墙：浆砌片石墙身563.75m</t>
    </r>
    <r>
      <rPr>
        <sz val="9"/>
        <rFont val="宋体"/>
        <charset val="134"/>
      </rPr>
      <t>³</t>
    </r>
    <r>
      <rPr>
        <sz val="9"/>
        <rFont val="仿宋_GB2312"/>
        <charset val="134"/>
      </rPr>
      <t>C25钢筋砼基础40m</t>
    </r>
    <r>
      <rPr>
        <sz val="9"/>
        <rFont val="宋体"/>
        <charset val="134"/>
      </rPr>
      <t>³</t>
    </r>
    <r>
      <rPr>
        <sz val="9"/>
        <rFont val="仿宋_GB2312"/>
        <charset val="134"/>
      </rPr>
      <t>C25钢筋砼桩基础93.72m</t>
    </r>
    <r>
      <rPr>
        <sz val="9"/>
        <rFont val="宋体"/>
        <charset val="134"/>
      </rPr>
      <t>³</t>
    </r>
    <r>
      <rPr>
        <sz val="9"/>
        <rFont val="仿宋_GB2312"/>
        <charset val="134"/>
      </rPr>
      <t>2、破除旧路及恢复：210m</t>
    </r>
    <r>
      <rPr>
        <sz val="9"/>
        <rFont val="宋体"/>
        <charset val="134"/>
      </rPr>
      <t>³</t>
    </r>
    <r>
      <rPr>
        <sz val="9"/>
        <rFont val="仿宋_GB2312"/>
        <charset val="134"/>
      </rPr>
      <t>3、25砼排水沟11m</t>
    </r>
    <r>
      <rPr>
        <sz val="9"/>
        <rFont val="宋体"/>
        <charset val="134"/>
      </rPr>
      <t>³</t>
    </r>
  </si>
  <si>
    <t>项目属于公益性资产，建成后产权归村集体所有，由村集体进行维护管理。该项目建成后改善群众生产生活条件，方便群众生活和出行，发展农业经济。受益总人口185户634人，其中脱贫户及监测户20户51人。</t>
  </si>
  <si>
    <t>洋县槐树关镇2026年特色旅居村基础设施建设以工代赈项目</t>
  </si>
  <si>
    <t>（1）新建18厘米厚C30水泥混凝土道路3米宽，长3077.04米；修复破损道路面板6处1364.2平方米；（2）新建M7.5浆砌片石挡土墙4处761.56立方米；C20片石混凝土挡土墙2处195.70立方米；（3）新建M7.5浆砌片石梯形排水渠长278.5米（下口宽1米，上口宽1.38米，渠深0.75米）；C20梯形混凝土排水渠长760米（下口宽0.6米，上口宽1.6米，渠深1米）；D50U型渠562.9米；（4）新建1-5.0*2.5米（净宽*净高）钢筋混凝土盖板涵1座；1-0.5米（孔数-孔径）钢筋混凝土圆管涵2处，共16米；1-0.3米（孔数-孔径）钢筋混凝土圆管涵6处，共36米；（5）新建污水主管道（HDPE500/SN8双壁波纹管）288米，污水支管（UPVC DN200塑料排水管）40米，污水井7座，化粪池1座；（6）完善交通工程及沿线设施Gr-A-4C型波形护栏170米、桥涵防护栏杆6处长100米。</t>
  </si>
  <si>
    <t>洋县槐树关镇周湾村</t>
  </si>
  <si>
    <t>按照“农村公益性基础设施建设+劳务报酬发放+就业技能培训+公益性岗位设置”赈济模式，重点吸纳辖区内城乡低收入人口和就业困难群体，优先吸纳带动返乡农民工、脱贫人口(含易地搬迁脱贫人口)、防止返贫监测对象、农村低收入人口和城镇相关失业人员、家庭经济困难高校毕业生、未就业退役军人等重点群体。培训务工群众105人，带动当地务工群众105人，发放劳务报酬共计142.5万元，占投入以工代赈资金的41.3%。针对困难群众设置公益性岗位2个</t>
  </si>
  <si>
    <t>2026年度李家庄村道路硬化项目</t>
  </si>
  <si>
    <t>李家庄村道路硬化长517米、宽3米、厚18厘米，共计1551平方米。</t>
  </si>
  <si>
    <t>桑溪镇李家庄村</t>
  </si>
  <si>
    <t>此项目属于公益性资产，产权属李家庄村所有，建成后移交村集体进行管理维护。改善农村生产生活交通运输条件，解决村民生产生活及出行难问题，提高群众满意度幸福感，直接受益总人口22户62人。</t>
  </si>
  <si>
    <t>2026年度金华村道路硬化项目</t>
  </si>
  <si>
    <t>金华村道路硬化长94.6米，宽3.5米，厚18厘米，硬化331.1平方米。
长417.9米，宽3米，厚18厘米，硬化1253.7平方米。共计硬化1584.8平方米</t>
  </si>
  <si>
    <t>此项目属于公益性资产，产权属金华村所有，建成后移交村集体进行管理维护。改善该村生产生活交通运输条件，解决村民生产生活及出行难问题，提高群众满意度幸福感，直接受益总人口86户430人。</t>
  </si>
  <si>
    <t>2026年度湘子村道路硬化项目</t>
  </si>
  <si>
    <t>湘子村道路硬化第一段长493.6米，宽3米；第二段长8米，宽5米；第三段长19.4米，宽5.2米；厚0.18米。共计硬化1621.68米</t>
  </si>
  <si>
    <t>此项目属于公益性资产，产权属湘子村所有，建成后移交村集体进行管理维护。改善该村生产生活交通运输条件，解决村民生产生活及出行难问题，提高群众满意度幸福感，直接受益总人口46户145人。</t>
  </si>
  <si>
    <t>洋县槐树关镇2026年消费帮扶优质产区基础设施建设以工代赈项目</t>
  </si>
  <si>
    <t>（1）新建18厘米厚C30水泥混凝土道路3米宽，长2000.3米；道路加宽长1513.5米，宽1.0米；修复破损道路面板18540平方米；（2）新建M7.5浆砌片石挡土墙23处，3652.3立方米；（3）新建40*40厘米（净宽*净深）C20混凝土排水沟621.9米；60*60厘米（净宽*净深）C20混凝土排水沟260米。</t>
  </si>
  <si>
    <t>洋县槐树关镇石槽寺村、北沟村、二合村</t>
  </si>
  <si>
    <t>按照“农村公益性基础设施建设+劳务报酬发放+就业技能培训+公益性岗位设置”赈济模式，重点吸纳辖区内城乡低收入人口和就业困难群体，优先吸纳带动返乡农民工、脱贫人口(含易地搬迁脱贫人口)、防止返贫监测对象、农村低收入人口和城镇相关失业人员、未就业退役军人等重点群体。培训务工群众153人，带动当地务工群众153人，发放劳务报酬共计202万元，占投入以工代赈资金的40.32%。针对困难群众设置公益性岗位2个。</t>
  </si>
  <si>
    <t>洋县槐树关镇2026年灾后恢复重建基础设施建设以工代赈项目</t>
  </si>
  <si>
    <t>（1）修复破损水泥混凝土路面450平方米；（2）新建M7.5浆砌片石挡土墙2825立方米；（3）新建40*40厘米C20水泥混凝土排水沟12000米。</t>
  </si>
  <si>
    <t>洋县槐树关镇槐阳路（槐树关镇阳河村--108国道）</t>
  </si>
  <si>
    <t>按照“农村公益性基础设施建设+劳务报酬发放+就业技能培训+公益性岗位设置”赈济模式，重点吸纳辖区内城乡低收入人口和就业困难群体，优先吸纳带动返乡农民工、脱贫人口(含易地搬迁脱贫人口)、防止返贫监测对象、农村低收入人口和城镇相关失业人员、未就业退役军人等重点群体。培训务工群众144人，带动当地务工群众144人，发放劳务报酬共计187万元，占投入以工代赈资金的40.56%。针对困难群众设置公益性岗位2个。</t>
  </si>
  <si>
    <t>2026年纸坊街道白石村一组便民桥建设项目</t>
  </si>
  <si>
    <t>在白石村一组架平板桥一座，桥长7米，宽4米，高4米</t>
  </si>
  <si>
    <t>白石村一组</t>
  </si>
  <si>
    <t>该项目属于公益性资产，建成后归白石村集体所有，由村集体进行管护，改善村民生活质量。受益群众120户420人，其中已脱贫户17户37人，监测对象1户3人，预计带动务工人数5人（其中脱贫户及监测户2人），发放工资5000元，人均增收260元。</t>
  </si>
  <si>
    <t>2026年纸坊街道白石村四组便民生产桥建设项目</t>
  </si>
  <si>
    <t>在白石村四组东河坝上坝新建桥，长10米，宽4米，高3米</t>
  </si>
  <si>
    <t>白石村四组</t>
  </si>
  <si>
    <t>该项目属于公益性资产，建成后归白石村集体所有，由村集体进行管护，改善村民生产质量。受益群众108户、共302人，其中已脱贫户9户31人，监测对象3户7人，预计带动务工人数5人（其中脱贫户及监测户2人），发放工资6000元，人均增收300元。</t>
  </si>
  <si>
    <t>2026年纸坊街道巩家槽社区村间道路改造提升项目</t>
  </si>
  <si>
    <t>路面修复沥青路面铺设共计6666平方米。</t>
  </si>
  <si>
    <t>扩改建</t>
  </si>
  <si>
    <t>纸坊街道巩家槽社区</t>
  </si>
  <si>
    <t>该项目属公益性资产，产权归巩家槽社区所有，建成后移交社区集体进行管理维护。改善交通运输条件，方便群众生产发展并降低农产品运输成本，受益群众8266人，其中已脱贫户89人。</t>
  </si>
  <si>
    <t>2026年洋县纸坊街道冉家村至田岭村北房水毁道路修复项目</t>
  </si>
  <si>
    <t>修复冉家村至田岭村北房水毁道路，共长1000米，宽3米；砌挡墙400立方；建设排水渠500米。</t>
  </si>
  <si>
    <t>此项目属于公益性资产，产权归冉家村所有，建成后移交村集体进行管理维护。解决335户1340人生产生活及出行条件，受益脱贫户及监测对象41户163人，预计带动务工人数23人（其中脱贫户及监测户15人），发放工资（15%）10.5 万元，人均务工增收990元</t>
  </si>
  <si>
    <t>2026年洋县纸坊街道上坪村村主干道修复工程</t>
  </si>
  <si>
    <t>上坪村六、七、八组滑塌修复，挡土墙13米，高6米，宽1.5米，路面复修20米，宽4.5米，回填等</t>
  </si>
  <si>
    <t>上坪村</t>
  </si>
  <si>
    <t>此项目属于公益性资产，产权归上坪村集体所有，建成后移交村集体进行管理维护。改变环境，方便群众出行，受益群众196户655人，其中其中脱贫人口和监测对象人数54人。</t>
  </si>
  <si>
    <t>两个月</t>
  </si>
  <si>
    <t>2026年洋县纸坊街道上坪村五、六、七组路面破损修复工程</t>
  </si>
  <si>
    <t>上坪村五、六、七组修复路面破损7处516米，滑塌6处230米</t>
  </si>
  <si>
    <t>此项目属于公益性资产，产权归上坪村集体所有，建成后移交村集体进行管理维护。改变环境，方便群众出行，受益群众145户505人，其中其中脱贫人口和监测对象人数52人。</t>
  </si>
  <si>
    <t>12月
底</t>
  </si>
  <si>
    <t>2026年洋县纸坊街道上坪村一、八组桥面裂缝修复工程</t>
  </si>
  <si>
    <t>上坪村一组、八组桥面破损修复20米，宽3.5米。</t>
  </si>
  <si>
    <t>此项目属于公益性资产，产权归上坪村集体所有，建成后移交村集体进行管理维护。改变环境，方便群众出行，95户255人，其中其中脱贫人口和监测对象人数16人。</t>
  </si>
  <si>
    <t>2026年洋县纸坊街道文同村基础设施项目</t>
  </si>
  <si>
    <t>对小河桥通往农旅研学基地大门口长约70米的排洪渠架设桥梁，宽4米。渠底、两侧用厚约50厘米混凝土衬砌。</t>
  </si>
  <si>
    <t>文同村</t>
  </si>
  <si>
    <t>该项目属于公益性资产，项目建成后归文同村村集体所有，由村集体进行管护。受益群众455户1850人，其中已脱贫户46户142人，监测户3户9人。预计带动务工人数25人（其中脱贫户及监测户15人）人均增收1000元。</t>
  </si>
  <si>
    <t>2个月</t>
  </si>
  <si>
    <t>2026年洋县纸坊街道周家坎村一、三、四组道路硬化项目</t>
  </si>
  <si>
    <t>一、三、四组道路硬化3000米</t>
  </si>
  <si>
    <t>该项目属于公益性资产，产权归周家坎村所有，建成后移交村集体进行管理维护。改善有机示范基地土地内作物不受水害，受益群众330户1262人，其中已脱贫户及监测户21户57人。</t>
  </si>
  <si>
    <t>57人</t>
  </si>
  <si>
    <t>洋县纸坊街道（韩家湾村、草坝村）2026 年消费帮扶产区基础设施建设以工代赈项目</t>
  </si>
  <si>
    <t>①水毁修复道路长1280米，4.5米宽道路长368米，4.0米宽道路长605米，3.5米宽道路长307米。②新建水泥混凝土道路长2214米（1.5米宽道路长705米，3.5米宽道路长687米，3.0米宽道路长822米）。③新建60*60cm矩形混凝土渠道长1065米。④新建M7.5浆砌石挡墙长1355米，合计3631.75立方米。（挡墙1，长50米，顶宽0.7米，墙高3米，基础深0.8米，基础宽1.65米。挡墙2，长187米，顶宽0.5米，墙高2.5米，基础深0.5米，基础宽1.33米。挡墙3，长55米，顶宽0.7米，墙高3米，基础深0.8米，基础宽1.65米。挡墙4，长130米，顶宽0.7米，墙高3米，基础深0.8米，基础宽1.65米。挡墙5，长40米，顶宽0.5米，墙高1.5米，基础深0.5米，基础宽1.08米。挡墙6，长368米，顶宽0.5米，墙高2.5米，基础深0.5米，基础宽1.33米。挡墙7，长525米，顶宽0.5米，墙高1.5米，基础深0.5米，基础宽1.08米。）
7.3 草坝村项目建设规模：①新建道路硬化长1760米，宽3.0米。</t>
  </si>
  <si>
    <t>韩家湾村、草坝村</t>
  </si>
  <si>
    <t>该项目属公益性资产，产权归韩家湾村、草坝村所有，建成后移交村集体进行管理维护。改善生产运输条件，方便群众生产发展并降低农产品运输成本，受益群众454户2774人，其中脱贫户31户65人，预计带动务工人数145人（其中脱贫人口和防返贫监测对象81人），人均务工增收2000元。</t>
  </si>
  <si>
    <t>2026年3月—2026年12月</t>
  </si>
  <si>
    <t>2026年度纸坊办周家坎村道路硬化项目</t>
  </si>
  <si>
    <t>周家坎村道路硬化长443米、宽3.5米、厚0.18米，共计硬化1550平方米。</t>
  </si>
  <si>
    <t>该项目属公益性资产，产权归周家坎村所有，建成后移交村集体进行管理维护。改善农村生产生活交通运输条件，解决村民生产生活及出行难问题，提高群众满意度幸福感，直接受益总人口300户980人。</t>
  </si>
  <si>
    <t>2026年7月-12月</t>
  </si>
  <si>
    <t>2025年度纸坊街道草坝村道路硬化项目</t>
  </si>
  <si>
    <t>草坝村道路硬化长443米、宽3.5米、厚0.18米，共计硬化1550平方米。</t>
  </si>
  <si>
    <t>草坝村</t>
  </si>
  <si>
    <t>该项目属公益性资产，产权归草坝村所有，建成后移交村集体进行管理维护。改善农村生产生活交通运输条件，解决村民生产生活及出行难问题，提高群众满意度幸福感，直接受益总人口265户780人。</t>
  </si>
  <si>
    <t>2025年度纸坊街道西岭村道路硬化项目</t>
  </si>
  <si>
    <t>西岭村道路硬化厚度0.18米，共计1803平方米。</t>
  </si>
  <si>
    <t>西岭村</t>
  </si>
  <si>
    <t>该项目属公益性资产，产权归西岭村所有，建成后移交村集体进行管理维护。改善农村生产生活交通运输条件，解决村民生产生活及出行难问题，提高群众满意度幸福感，直接受益总人口134户374人。</t>
  </si>
  <si>
    <t>洋县黄金峡镇渭门村2026年特色旅居村基础设施建设以工代赈项目</t>
  </si>
  <si>
    <t>渭门村新建道路9486.5平方米，总长2716.44米，宽3.5米；新建C25混凝土渠道3200米，开口1.5米，高1.0米；新建M7.5浆砌片石重力式挡土墙604.32立方米，顶宽1.0米；M7.5浆砌片石基础270.07立方米；新建M7.5浆砌片石仰斜式挡土墙100.92立方米，顶宽0.8米；新建φ400圆管涵10道。</t>
  </si>
  <si>
    <t>2026年洋县黄金峡镇渭门村通村道路建设项目</t>
  </si>
  <si>
    <t>渭门村2026年高白沙组-李家河组通村道路新拓宽长3000米，宽6米。</t>
  </si>
  <si>
    <t>此项目属于公益性项目，该项目建设后资产属于村经济合作社资产，并由村经济合作社管护。改善交通运输条件，方便群众生产发展并降低农产品运输成本，受益群众388户1388人，其中脱贫户及监测户83户267人，项目预计带动务工人数23人（其中脱贫户及监测户11人），人均务工增收200元。</t>
  </si>
  <si>
    <t>2026年洋县黄金峡镇渭门村六组道路硬化项目</t>
  </si>
  <si>
    <t>农户产业发展通组道路拓宽硬化长1500米，宽3.5米，厚度0.18米。</t>
  </si>
  <si>
    <t>此项目属于公益性项目，该项目建设后资产属于村经济合作社资产。改善交通运输条件，方便群众生产发展并降低农产品运输成本，受益群众78户273人，其中脱贫户及监测户23户79人，项目预计带动务工人数11人（其中脱贫户及监测户5人），人均务工增收200元</t>
  </si>
  <si>
    <t>2026年洋县黄金峡镇渭门村二组道路硬化项目</t>
  </si>
  <si>
    <t>此项目属于公益性项目，该项目建设后资产属于村经济合作社资产。改善交通运输条件，方便群众生产发展并降低农产品运输成本，受益群众30户112人，其中脱贫户及监测户8户25人，项目预计带动务工人数10人（其中脱贫户及监测户5人），人均务工增收200元</t>
  </si>
  <si>
    <t>2026年洋县黄金峡镇渭门村三组道路硬化项目</t>
  </si>
  <si>
    <t>农户产业发展通组道路拓宽硬化长1200米，宽3.5米，厚度0.18米。</t>
  </si>
  <si>
    <t>此项目属于公益性项目，该项目建设后资产属于村经济合作社资产。改善交通运输条件，方便群众生产发展并降低农产品运输成本，受益群众65户148人，其中脱贫户及监测户5户20人，项目预计带动务工人数27人（其中脱贫户及监测户11人），人均务工增收200元</t>
  </si>
  <si>
    <t>2026年洋县黄金峡镇渭门村三组桥涵建设项目</t>
  </si>
  <si>
    <t>新建桥涵宽3.5米，长10米，承重10吨。</t>
  </si>
  <si>
    <t>此项目属于公益性项目，该项目建设后资产属于村经济合作社资产。改善交通运输条件，方便群众生产发展并降低农产品运输成本，受益群众45户135人，其中脱贫户及监测户5户20人，项目预计带动务工人数10人（其中脱贫户及监测户7人），人均务工增收200元</t>
  </si>
  <si>
    <t>2026年洋县黄金峡镇渭门村四组道路硬化项目</t>
  </si>
  <si>
    <t>农户产业发展通组道路拓宽硬化长2500米，宽3米，厚度0.18米。</t>
  </si>
  <si>
    <t>此项目属于公益性项目，该项目建设后资产属于村经济合作社资产。改善交通运输条件，方便群众生产发展并降低农产品运输成本，受益群众46户245人，其中脱贫户及监测户12户45人，项目预计带动务工人数37人（其中脱贫户及监测户13人），人均务工增收200元</t>
  </si>
  <si>
    <t>2026年洋县黄金峡镇渭门村四组史家沟道路硬化项目</t>
  </si>
  <si>
    <t>农户产业发展通组道路拓宽硬化长1500米，宽3米，厚度0.18米。</t>
  </si>
  <si>
    <t>此项目属于公益性项目，该项目建设后资产属于村经济合作社资产。改善交通运输条件，方便群众生产发展并降低农产品运输成本，受益群众45户148人，其中脱贫户及监测户12户45人，项目预计带动务工人数37人（其中脱贫户及监测户13人），人均务工增收201元</t>
  </si>
  <si>
    <t>2026年洋县黄金峡镇渭门村七组道路硬化项目</t>
  </si>
  <si>
    <t>渭门村七组3号路--黄家院子道路拓宽硬化长1公里，宽3.5米，厚度0.18米。</t>
  </si>
  <si>
    <t>此项目属于公益性项目，该项目建设后资产属于村经济合作社资产。改善交通运输条件，方便群众生产发展并降低农产品运输成本，受益群众39户169人，其中脱贫户及监测户10户32人，项目预计带动务工人数17人（其中脱贫户及监测户10人），人均务工增收200元</t>
  </si>
  <si>
    <t>2026年洋县黄金峡镇渭门村七组桥涵建设项目</t>
  </si>
  <si>
    <t>渭门村七组3号路--黄家院子新建桥涵宽3.5米，长8米，承重10吨。</t>
  </si>
  <si>
    <t>2026年洋县黄金峡镇渭门村慈安桥建设项目</t>
  </si>
  <si>
    <t>渭门村一组新建慈安桥一座，长8米、宽5米、高3.5米</t>
  </si>
  <si>
    <t>此项目属于公益性项目，该项目建设后资产属于村经济合作社资产。改善交通运输条件，方便群众生产发展并降低农产品运输成本，受益群众45户138人，其中脱贫户及监测户8户25人，项目预计带动务工人数30人（其中脱贫户及监测户11人），人均务工增收200元</t>
  </si>
  <si>
    <t>2026年洋县黄金峡镇渭门村一事一议项目</t>
  </si>
  <si>
    <t>渭门村硬化道路长550米，宽3.5米</t>
  </si>
  <si>
    <t>此项目属于公益性项目，该项目建设后资产属于村经济合作社资产。改善交通运输条件，方便群众生产发展并降低农产品运输成本，受益群众45户171人，其中脱贫户及监测户8户25人，项目预计带动务工人数10人（其中脱贫户及监测户4人），人均务工增收200元</t>
  </si>
  <si>
    <t>2026年洋县黄金峡镇大沟村九组慈安便民桥建设项目</t>
  </si>
  <si>
    <t>九组新建慈安便民桥一座，长5.7米，宽3.5米，高3米，承重10吨。</t>
  </si>
  <si>
    <t>此项目属于公益性项目，该项目建设后资产属于村股份经济合作社资产。改善交通运输条件，方便群众生产发展并降低农产品运输成本，受益群众31户117人，其中已脱贫户9户37人，项目预计带动务工人数12人，人均务工增收875元</t>
  </si>
  <si>
    <t>2026年洋县黄金峡镇大沟村通组道路硬化项目</t>
  </si>
  <si>
    <t>大沟村一组、四组、五组、七组通组路硬化230米，宽3.5米，厚0.18米。</t>
  </si>
  <si>
    <t>此项目属于公益性项目，该项目建设后资产属于村股份经济合作社资产。改善交通运输条件，方便群众生产发展并降低农产品运输成本，受益群众157户490人，其中已脱贫户49户123人，项目预计带动务工人数12人（其中脱贫户及监测户8人），人均务工增收756.25元</t>
  </si>
  <si>
    <t>2026年洋县黄金峡镇大沟村委会至金平渡口路面硬化项目</t>
  </si>
  <si>
    <t>大沟村委会至金坪渡口硬化长4.8公里，拓宽至4.5米，厚0.18米</t>
  </si>
  <si>
    <t>此项目属于公益性项目，该项目建设后资产属于村股份经济合作社资产。改善交通运输条件，方便群众生产发展并降低农产品运输销售成本，受益群众335户988人，其中已脱贫户105户318人，项目预计带动务工人数30人（其中脱贫户及监测户12人），人均务工增收3600元</t>
  </si>
  <si>
    <t>2026年洋县黄金峡镇大沟村通村道路挡墙砌护项目</t>
  </si>
  <si>
    <t>大沟村通组道路挡墙砌护长500米，宽0.8米，高3米。</t>
  </si>
  <si>
    <t>此项目属于公益性项目，该项目建设后资产属于村股份经济合作社资产。改善交通运输条件，方便群众生产发展并降低农产品运输成本，受益群众335户988人，其中已脱贫户105户318人，项目预计带动务工人数35人（其中脱贫户及监测户15人），人均务工增收2314.3元</t>
  </si>
  <si>
    <t>2026年洋县黄金峡镇中沟村五组桥梁建设项目</t>
  </si>
  <si>
    <t>修建中沟村五组闫家沟小桥一座，宽4米，长6米</t>
  </si>
  <si>
    <t>中沟村</t>
  </si>
  <si>
    <t>此项目属于公益性项目，该项目建设后资产属于村经济合作社资产。改善交通运输条件，方便群众生产发展并降低农产品运输成本，受益群众93户347人，其中脱贫户及监测户41户164人</t>
  </si>
  <si>
    <t>2026年洋县黄金峡镇中沟村二组桥梁建设项目</t>
  </si>
  <si>
    <t>加固中沟村二组杨八姐小桥一座，原小桥长8米，宽3米，现需加固小桥两端，并拓宽1.5米，高2.5米</t>
  </si>
  <si>
    <t>此项目属于公益性项目，该项目建设后资产属于村经济合作社资产。改善农业生产条件，方便群众生产发展并降低农产品运输成本，受益群众105户386人，其中脱贫户及监测户42户177人</t>
  </si>
  <si>
    <t>2026年洋县黄金峡镇中沟村四组桥梁建设项目</t>
  </si>
  <si>
    <t>加固维修四组瓦叶钩主干路桥梁一座，长10米，宽5米</t>
  </si>
  <si>
    <t>2026年洋县黄金峡镇中沟村二组渠堰砌护项目</t>
  </si>
  <si>
    <t>修复中沟村二组聂家湾，赵家沟农业生产渠堰单侧，聂家湾砌护长16米高2.5米厚80公分，赵家沟砌护长12米高2.5米厚80公分，共63方</t>
  </si>
  <si>
    <t>此项目属于公益性项目，该项目建设后资产属于村经济合作社资产。改善交通运输条件，方便群众生产发展并降低农产品运输成本，受益群众98户268人，其中脱贫户及监测户42户177人</t>
  </si>
  <si>
    <t>2026年洋县黄金峡镇中沟村卫生室房侧砌护项目</t>
  </si>
  <si>
    <t>修建中沟村卫生室房侧护坡长21米，高8.6米，厚1.2米，约370方</t>
  </si>
  <si>
    <t>此项目属于公益性项目，该项目建设后资产属于村经济合作社资产。受益群众370户1407人，其中脱贫户及监测户130户451人</t>
  </si>
  <si>
    <t>2026年洋县黄金峡镇中沟村一组、三组道路硬化项目</t>
  </si>
  <si>
    <t>修复中沟村一组主干道长80米宽4.5米厚18公分；硬化中沟村三组道路两处李家院700米，周家湾梁上180米，共880米，宽3.5米厚18公分</t>
  </si>
  <si>
    <t>此项目属于公益性项目，该项目建设后资产属于村经济合作社资产。改善交通运输条件，方便群众生产发展并降低农产品运输成本，受益群众112户483人，其中脱贫户及监测户42户215人</t>
  </si>
  <si>
    <t>2026年洋县黄金峡镇中沟村三组桥梁建设项目</t>
  </si>
  <si>
    <t>三组李世贵门下旧有小桥拓宽1.5米，长7米，高3米</t>
  </si>
  <si>
    <t>改建、扩建</t>
  </si>
  <si>
    <t>此项目属于公益性项目，该项目建设后资产属于村经济合作社资产。改善交通运输条件，方便群众生产发展并降低农产品运输成本，受益群众54户196人，其中脱贫户及监测户21户134人</t>
  </si>
  <si>
    <t>2026年洋县黄金峡镇中沟村三组桥梁新建项目</t>
  </si>
  <si>
    <t>改建李世斌门下因水毁小桥一座长8米，宽4米，高4.3米</t>
  </si>
  <si>
    <t>洋县黄金峡镇2026年灾后重建基础设施建设以工代赈项目</t>
  </si>
  <si>
    <t>新铺村：水毁渠道单面浆砌片石砌护长740米，合计850立方米；水毁渠道新建长1500米，宽2米，深1.5米，浆砌片石渠身合计3600立方米；护坡挡墙M7.5浆砌片石4154立方米，共计12处，平均高度5米。
蒿棋沟村：路面修复200平方米；道路硬化长2200米，宽3.0米，厚0.18米。</t>
  </si>
  <si>
    <t>新铺村、蒿棋沟村</t>
  </si>
  <si>
    <t>项目属于公益性资产，项目建成后产权归属黄金峡镇新铺村、蒿棋沟村所有。由新铺村、蒿棋沟村股份经济合作社进行管理维护。新建渠道完善灌排设施，实现旱能浇、涝能排，保障农作物稳产增收。受益群众110户370人，其中脱贫户及监测户29户93人。</t>
  </si>
  <si>
    <t>2026年洋县黄金峡镇蒿棋沟村三组兰家沟一事一议道路建设项目</t>
  </si>
  <si>
    <t>三组道路拓宽硬化3.5公里，宽3.5米，厚0.18米</t>
  </si>
  <si>
    <t>此项目属于公益性项目，该项目建设后资产属于村股份经济合作社资产。改善交通运输条件，群众出行安全，方便群众生产发展并降低农产品运输成本，受益群众65户208人，其中脱贫户及监测户39户136人，项目预计带动务工人数20人（其中脱贫户及监测户14人），人均务工增收200元</t>
  </si>
  <si>
    <t>2026年洋县黄金峡镇蒿棋沟村四组道路硬化项目</t>
  </si>
  <si>
    <t>新大路至屈家上沟；新大路至田湾道路硬化长1500米，宽3.5米，厚度18厘米</t>
  </si>
  <si>
    <t>2026年洋县黄金峡镇蒿棋沟村五组一事一议道路硬化项目</t>
  </si>
  <si>
    <t>五组道路拓宽硬化长3公里，宽3.5米，厚0.18米</t>
  </si>
  <si>
    <t>2026年洋县黄金峡镇蒿棋沟村一组慈安便民桥项目</t>
  </si>
  <si>
    <t>新建桥涵长8.5米，宽3.5米，高3米</t>
  </si>
  <si>
    <t>2026年洋县黄金峡镇蒿棋沟村三组慈安便民桥项目</t>
  </si>
  <si>
    <t>新建桥涵长7.5米，宽3.5米，高3米</t>
  </si>
  <si>
    <t>2026年洋县黄金峡镇蒿棋沟村五组慈安便民桥项目</t>
  </si>
  <si>
    <t>新建桥涵长7.6米，宽3.5米，高3米</t>
  </si>
  <si>
    <t>2026年洋县黄金峡镇北沟村通组路建设项目</t>
  </si>
  <si>
    <t>新建黄湾梁至庄坪长2公里，宽3.5米，厚0.18米。</t>
  </si>
  <si>
    <t>此项目属于公益性项目，该项目建设后资产属于村股份经济合作社资产。改善交通运输、农田灌溉条件，受益群众135户472人，其中脱贫户及监测户37户129人。项目预计带动务工人数55人（其中脱贫户及监测户13人），人均务工增收200元。</t>
  </si>
  <si>
    <t>2026年洋县黄金峡镇北沟村邓家沟通组路建设项目</t>
  </si>
  <si>
    <t>新建垭里梁至邓家沟2.5公里，宽3.5米，厚0.18米。</t>
  </si>
  <si>
    <t>2026年洋县黄金峡镇北沟村五组通组路建设项目</t>
  </si>
  <si>
    <t>新建五组道路长0.35公里（老坟至黄湾接界处），宽3.5米，厚0.18米。</t>
  </si>
  <si>
    <t>2026年洋县黄金峡镇杨庄村慈安便民桥项目</t>
  </si>
  <si>
    <t>杨庄村五组与七组之间的主要交通要道新建慈安桥一座，长4米，宽3.5米，高2米</t>
  </si>
  <si>
    <t>杨庄村</t>
  </si>
  <si>
    <t>此项目属于公益性项目，该项目建设后资产属于村股份经济合作社资产。改善交通运输条件，方便群众生产发展，受益群众513户1710人，其中已脱贫户183户613人，项目拟采取以工代赈方式开展，预计带动务工人数11人（其中脱贫户及监测户8人）。</t>
  </si>
  <si>
    <t>2026年洋县黄金峡镇杨庄村拓宽及硬化道路工程</t>
  </si>
  <si>
    <t>杨庄村通组硬化道路长3100米，宽3.5米，厚0.18米</t>
  </si>
  <si>
    <t>此项目属于公益性项目，该项目建设后资产属于村股份经济合作社资产，并由村股份经济合作社管护。方便群众生产发展并降低农产品运输成本，受益群众140户490人，其中脱贫户及监测户43户120人。项目预计带动务工人数55人（其中脱贫户及监测户5人），人均务工增收200元</t>
  </si>
  <si>
    <t>洋县黄金峡镇2026年消费帮扶优质产区基础设施建设以工代赈项目</t>
  </si>
  <si>
    <t>韩庄村:新建混凝土道路6300米，路面宽3米、路基3.5米；新建挡墙砌护5处，共376.4立方米；新建涵洞24处，长96米；新建盖板涵1 处；M7.5浆砌石双侧渠砌护长1200米，配套道路安防设施。
杨庄村：新建混凝土道路2950米，路面宽3米、路基3.5米，配套道路安防设施；新建挡墙砌护2处，共167.1 立方米；新建涵洞8处，长32米；新建盖板涵3处配套道路安防设施。</t>
  </si>
  <si>
    <t>杨庄村、韩庄村</t>
  </si>
  <si>
    <t>此项目属于公益性项目，该项目建设后资产属于村经济合作社资产。改善交通运输条件，方便群众生产发展并降低农产品运输成本，受益群众125户575人，其中脱贫户及监测户46户127人，项目预计带动务工人数185人（其中脱贫户及监测户135人），人均务工增收500元</t>
  </si>
  <si>
    <t>2026年洋县黄金峡镇商坪村慈安便民桥项目</t>
  </si>
  <si>
    <t>新建慈安桥一座，长6米，宽3.5米，高3米</t>
  </si>
  <si>
    <t>此项目属于公益性项目，该项目建设后资产属于村经济合作社资产，并由村经济合作社管护。改善交通运输条件，方便群众生产发展，受益群众50户167人，其中已脱贫户14户38人。项目预计带动务工人数10人，人均务工增收200元</t>
  </si>
  <si>
    <t>2026年洋县黄金峡镇韩庄村道路硬化项目</t>
  </si>
  <si>
    <t>韩庄村硬化道路长660米，宽3.5米，厚18厘米，共计硬化2310平方米</t>
  </si>
  <si>
    <t>韩庄村</t>
  </si>
  <si>
    <t>项目属于公益性资产，项目建设成后产权归韩庄村所有，由村进行维护管理。韩庄村硬化道路长660米，宽3.5米，厚18厘米，共计硬化2310平方米人均务工增收200元。</t>
  </si>
  <si>
    <t>2026年一事一议项目渭门村桥梁建设项目</t>
  </si>
  <si>
    <t>渭门村新建三墩双孔式钢混承重拱桥一座长10米，宽4米，高4米</t>
  </si>
  <si>
    <t>2026年洋县黄金峡镇商坪村道路硬化项目</t>
  </si>
  <si>
    <t>1、村内道路硬化长948.33米、宽3米、厚0.18米，共计硬化2845平方米，路基塌方砌护共计300立方米、土石方碾压回填共计150立方米。2、村内新建混凝土雨污排水渠长350米、宽度0.4米、厚0.15米、高0.5米、加盖厚度0.15米钢混盖板350米，新建150米地埋直径400mm波纹排污管，修建共计5处混凝土检查井。</t>
  </si>
  <si>
    <t>此项目属于公益性项目，该项目建设后资产属于村经济合作社资产，并由村经济合作社管护。改善群众生产生活条件，受益群众58户203人，其中脱贫户及监测户18户72人。预计带动务工人数25人（其中脱贫户及监测户11人），人均务工增收200元。</t>
  </si>
  <si>
    <t>2026年洋县黄金峡镇商坪村七组产业园道路硬化项目</t>
  </si>
  <si>
    <t>将王坪组原旧路拓宽改造硬化长517米，宽3米，厚0.18米。</t>
  </si>
  <si>
    <t>此项目属于公益性项目，该项目建设后资产属于村经济合作社资产，并由村经济合作社管护。改善交通运输条件，方便群众生产生活，受益群众40户150人，其中脱贫户及监测户10户38人，项目预计带动务工人数20人（其中脱贫户及监测户8人），人均务工增收200元。</t>
  </si>
  <si>
    <t>2026年洋县马畅镇大坝沟村二组一组五组.三处通组路.路面塌陷.悬空滑塌</t>
  </si>
  <si>
    <t>①大坝沟村二组张汉春门口至刘亚超门口：对悬空路面100米.垮塌130米.②大坝沟村一组张红志房后通组路.路面塌陷.悬空滑塌，长10米，砌护10米.高2米③大坝沟村五组通组路面塌陷.半面悬空长30米，路面宽3米，合计预算资金31.4万元。</t>
  </si>
  <si>
    <t>马畅镇-大坝沟村</t>
  </si>
  <si>
    <t>项目属于公益性资产，建成后移交大坝沟村管理维护.解决1.2.3.4.5组村民出行.生产难问题。受益群众413户1123人，脱贫户51户108人。增加收入500元。</t>
  </si>
  <si>
    <t>1123人</t>
  </si>
  <si>
    <t>108人</t>
  </si>
  <si>
    <t>洋县马畅镇大坝沟村二组、三组、四组、五组、七组、八组通组路、通户路</t>
  </si>
  <si>
    <t>①二组通组、通户路砌护7米，宽80公分，高4.5米。
②四组通户路、产业路硬化5220米:水库水泥路到张山顶1360米；张山主路到邓嘴300米；张山路200米；北坡到张山顶1930米；阳沟水泥路到北坡顶700米；阳沟水泥路到沟底250米；四组水泥路到门天岭180米。
③五组通户路硬化1753米：庄家梁到上苏井1400米、白明成方角到吴玉明房前253米，白红儒房南到大路100米。
④七组通组路硬化300米。
⑤八组通组路硬化500米</t>
  </si>
  <si>
    <t>项目属于公益性资产，建成后移交大坝沟村管理维护.解决2.4.5、7、8组村民出行.生产难问题。受益群众366户1201人，脱贫户58户122人。增加收入500元。</t>
  </si>
  <si>
    <t>1201人</t>
  </si>
  <si>
    <t>122人</t>
  </si>
  <si>
    <t>2026年洋县马畅镇大坝沟村年中央财政以工代赈项目</t>
  </si>
  <si>
    <t>（1）新建18厘米厚C30水泥混凝土道路3米宽，长6120米；（2）新建Φ500钢筋混凝体圆管涵20处长80米；（3）新建M7.5浆砌片石挡土墙739.13立方米（长180米）。</t>
  </si>
  <si>
    <t>项目属于公益性资产，建成后移交大坝沟村管理维护.解决1.2.3.4.5、6、7、8、9、10、11、12组全村村民出行.生产难问题。受益群众525户1763人，脱贫户243户733人。增加收入500元。</t>
  </si>
  <si>
    <t>2026年度洋县马畅镇东社村村组主道路路面铺盖改造提升项目</t>
  </si>
  <si>
    <t>村组主道路路面铺盖长1894米宽3-4米沥青厚度0.01米路基铺垫0.20米。</t>
  </si>
  <si>
    <t>项目属于公益性资产，建成后资产权归村集体所有，提升美丽乡村人居环境新面貌，解决村内原水泥路面破烂、裂缝、坑洼、积水等问题、提高群众对居住环境幸福感和乡村治理满意度。受益群众457户，1569人。其中脱贫户40户136人，监测户10户28人。</t>
  </si>
  <si>
    <t>2
0
2
6
年</t>
  </si>
  <si>
    <t>√</t>
  </si>
  <si>
    <t>2026年洋县马畅镇尚巨村消费帮扶优质产区基础设施建设以工代赈项目</t>
  </si>
  <si>
    <t>（1）新建18厘米厚C30水泥混凝土道路宽3米，总长17654.0米；厚18厘米:一、二、六组道路拓宽硬化长1100米：三组道路硬化长1429米：五组道路硬化长3295米：十组道路硬化长1360米：十一组道路硬化长2600米：十二组道路硬化长2250米：十四组道路硬化长：十六组道路硬化长2800米：二十组道路硬化长1120米（2）新建M7.5浆砌片石挡土墙284.45立方米；（3）新建1-0.5米（孔数-孔径）钢筋混凝土圆管涵36处，共144米。</t>
  </si>
  <si>
    <t>项目属于公益性资产，产权归尚巨村所有，建设后移交村集体进行管理维护，解决尚巨村生产交通出行，方便群众发展产业运输，受益人口287户1029人，其中脱贫户及监测174户600人。</t>
  </si>
  <si>
    <t>2026年3月至2026.年12月</t>
  </si>
  <si>
    <t>2026年度洋县马畅镇高堡村道路硬化项目（一事一议）</t>
  </si>
  <si>
    <t>道路硬化长443米、宽3.5米、厚0.18米，共计硬化1551平方米。</t>
  </si>
  <si>
    <t>改善农村生产生活交通运输条件，解决村民生产生活及出行难问题，提高群众满意度幸福感，直接受益总人口159户570人。</t>
  </si>
  <si>
    <t>2026年度洋县马畅镇东社村道路硬化项目（一事一议）</t>
  </si>
  <si>
    <t>道路硬化长517米、宽3米、厚0.18米，共计硬化1551平方米。</t>
  </si>
  <si>
    <t>东社村</t>
  </si>
  <si>
    <t>改善农村生产生活交通运输条件，解决村民生产生活及出行难问题，提高群众满意度幸福感，直接受益总人口160户526人。</t>
  </si>
  <si>
    <t>2026年度洋县马畅镇大坝沟村道路砌护项目（一事一议）</t>
  </si>
  <si>
    <t>道路砌护共计400立方米。</t>
  </si>
  <si>
    <t>大坝沟村</t>
  </si>
  <si>
    <t>改善农村生产生活交通运输条件，解决村民生产生活及出行难问题，提高群众满意度幸福感，直接受益总人口478户1131人。</t>
  </si>
  <si>
    <t>2025年度纸坊街道王庄村道路硬化项目</t>
  </si>
  <si>
    <t>王庄村道路硬化厚0.18米，共计1295平方米。</t>
  </si>
  <si>
    <t>该项目属公益性资产，产权归王庄村所有，建成后移交村集体进行管理维护。改善农村生产生活交通运输条件，解决村民生产生活及出行难问题，提高群众满意度幸福感，直接受益总人口80户240人。</t>
  </si>
  <si>
    <t>2026年洋县黄安镇闫堡村中央专项彩票公益金项目</t>
  </si>
  <si>
    <t>修建混凝土渠道一条，长620米，上口1.5米，下口1米，渠高2米，渠厚0.4米；硬化道路长1350米，宽3米，厚0.18米；路面修复1000米；道路拓宽及硬化长560米，宽1米，厚0.18米；浆砌片石砌护800立方米：购置体育健身器材5套。</t>
  </si>
  <si>
    <t>黄安镇闫堡村</t>
  </si>
  <si>
    <t>此项目属于公益性资产，产权归村集体所有，建成后移交村集体进行管理维护。改善农村农业生产条件解决蓄水灌溉问题，降低农产品生产成本，带动村民经济发展，受益群众379户1237人其中脱贫户110户365人，监测户6户16人、户均增300元。</t>
  </si>
  <si>
    <t>2026年洋县黄安镇黄安村集镇建设项目</t>
  </si>
  <si>
    <t>黄安街道：1.弱电入地工程：对集镇1条主干道总长700米路两边开挖、铺设管道1.4公里，实现强弱电分离入地；2.道路工程：对集镇1条主干道总长700米，人行道及路边小巷道修复硬化7600平方米；3.排水工程：新建雨污分流管网1200米，改造排洪渠860米，修建污水检查井15个，解决集镇内涝和污水直排问题。</t>
  </si>
  <si>
    <t>黄安镇黄安村</t>
  </si>
  <si>
    <t>1. 通过弱电入地，消除集镇 “空中蜘蛛网”，提升集镇风貌与安全水平；
2. 通过道路硬化修复，解决集镇主干道及小巷道破损问题，提升群众出行安全与便利性；
3. 通过雨污分流与排洪渠改造，解决集镇内涝和污水直排问题，降低生产生活成本，受益群众510户1718人，其中已脱贫户67户211人，监测对象10户28人</t>
  </si>
  <si>
    <t>2026年洋县黄安镇刘家坝村慈安便民桥建设项目</t>
  </si>
  <si>
    <t>慈安便民桥长6m*宽3.5m*高2m</t>
  </si>
  <si>
    <t>黄安镇刘家坝村</t>
  </si>
  <si>
    <t>项目属于公益性资产，项目建成后产权归村集体所有，由村进行维护管理。该项目改善农村生产生活交通运输条件，解决村民生产生活及出行难问题，提高群众满意度幸福感，直接受益总人口32户90人。其中脱贫人口和监测对象人数11人</t>
  </si>
  <si>
    <t>2026年洋县黄安镇蒙家渡村道路硬化项目</t>
  </si>
  <si>
    <t>蒙家渡村道路硬化长630米、宽3.5米、厚0.18米，共计硬化2205平方米。</t>
  </si>
  <si>
    <t>黄安镇蒙家渡村</t>
  </si>
  <si>
    <t>项目属于公益性资产，项目建成后产权归村集体所有，由村进行维护管理。该项目改善农村生产生活交通运输条件，解决群众出行困难问题，降低生产生活成本，受益群众72户278人。</t>
  </si>
  <si>
    <t>2026年洋县黄安镇蒙家渡村三组、四组道路修复项目</t>
  </si>
  <si>
    <t>三组、四组道路修复8处243立方米</t>
  </si>
  <si>
    <t>项目属于公益性资产，项目建成后产权归村集体所有，由村进行维护管理。该项目改善农村生产生活交通运输条件，解决群众出行困难问题，降低生产生活成本，受益群众128户492人。</t>
  </si>
  <si>
    <t>2026年洋县黄安镇朴树村以工代赈中央预算内投资项目</t>
  </si>
  <si>
    <t>道路硬化7900平方米，其中2.5米宽，0.18米厚，长2080米、3米宽，0.18米厚，长900米；朴树村移民点改建DN500排污管道1900米、污水检查井30座。</t>
  </si>
  <si>
    <t>黄安镇朴树村</t>
  </si>
  <si>
    <t>项目属于公益性资产，项目建成后产权归村集体所有，由村进行维护管理。该项目改善农村生产生活交通运输条件，解决群众出行困难问题，降低生产生活成本，受益群众2086人，其中脱贫户572人。</t>
  </si>
  <si>
    <t>2026年洋县黄安镇朴树村破损道路修复项目</t>
  </si>
  <si>
    <t>四组、六组道路修复2处长134米，宽度1.5米，共计201平方米</t>
  </si>
  <si>
    <t>项目属于公益性资产，项目建成后产权归村集体所有，由村进行维护管理。该项目改善农村生产生活交通运输条件，解决群众出行困难问题，降低生产生活成本，受益群众423户1423人，其中脱贫户101户323人、监测户5户18人</t>
  </si>
  <si>
    <t>2026年洋县黄安镇石关村道路硬化项目</t>
  </si>
  <si>
    <t>七组道路硬化长850米、宽2.5米、厚0.18米，共计硬化2125平方米。</t>
  </si>
  <si>
    <t>黄安镇石关村</t>
  </si>
  <si>
    <t>项目属于公益性资产，项目建成后产权归村集体所有，由村进行维护管理。该项目改善农村生产生活交通运输条件，解决村民生产生活及出行难问题，提高群众满意度幸福感，直接受益总人口38户116人。</t>
  </si>
  <si>
    <t>2026年洋县黄安镇王台村慈安便民桥建设项目</t>
  </si>
  <si>
    <t>2组新建平板桥一座，长5米，宽4米，高3.5米</t>
  </si>
  <si>
    <t>黄安镇王台村</t>
  </si>
  <si>
    <t>项目属于公益性资产，项目建成后产权归村集体所有，由村进行维护管理。该项目改善农村生产生活交通运输条件，解决村民生产生活及出行难问题，提高群众满意度幸福感，直接受益总人口126户460人。其中脱贫人口和监测对象人数34户116人</t>
  </si>
  <si>
    <t>2026年洋县黄安镇张堡村桥梁建设项目</t>
  </si>
  <si>
    <t>张堡村新建钢混平板桥长9米、宽4.5米高2.5米;挡墙及桥墩砌护110立方米。</t>
  </si>
  <si>
    <t>黄安镇张堡村</t>
  </si>
  <si>
    <t>项目属于公益性资产，项目建成后产权归村集体所有，由村进行维护管理。该项目改善农村生产生活交通运输条件，解决村民生产生活及出行难问题，提高群众满意度幸福感，直接受益总人口120户428人。</t>
  </si>
  <si>
    <t>2026年洋县黄安镇郭沟村池塘清淤加固项目</t>
  </si>
  <si>
    <t>郭沟村池塘清淤2亩计2000立方米;砌护280立方米;堵门一座，溢洪道混凝土浇筑渠长10米、宽1米、高1米。</t>
  </si>
  <si>
    <t>黄安镇
郭家沟村</t>
  </si>
  <si>
    <t>项目属于公益性资产，项目建成后产权归村集体所有，由村进行维护管理。该项目改善生产发展条件，方便群众生产发展灌溉，降低生产发展投入成本，受益群众132户419人，其中脱贫户及监测对象62户210人，人均增收100元.</t>
  </si>
  <si>
    <t>2026年洋县黄安镇东沟村桥梁建设项目</t>
  </si>
  <si>
    <t>东沟村新建双墩单孔式钢混承重拱桥一座，长6米、宽5米、高5米；挡墙砌护62.5立方米。</t>
  </si>
  <si>
    <t>黄安镇东沟村</t>
  </si>
  <si>
    <t>项目属于公益性资产，项目建成后产权归村集体所有，由村进行维护管理。该项目改善农村生产生活交通运输条件，解决村民生产生活及出行难问题，提高群众满意度幸福感，直接受益总人口34户130人。</t>
  </si>
  <si>
    <t>2026年洋县黄安镇东村以工代赈中央预算内投资项目</t>
  </si>
  <si>
    <t>东村道路硬化4300平方米，其中2.5米宽，0.18米厚，长1120米，3米宽，0.18米厚长500米；80矩形渠长645米；</t>
  </si>
  <si>
    <t>黄安镇东村</t>
  </si>
  <si>
    <t>1. 通过产业路硬化，改善东村农产品运输和群众出行条件，降低生产生活成本；
2. 通过渠道衬砌与盖板建设，提升农田灌溉和排洪能力，保障农业生产稳定；
3. 通过以工代赈方式，带动脱贫户、监测户劳动力就地务工增收，收益群众326户1308人。</t>
  </si>
  <si>
    <t>2026年洋县黄安镇黄安村以工代赈中央预算内投资项目</t>
  </si>
  <si>
    <t>道路硬化4000平方米，其中2.5米宽，0.18米厚，长1072米、3米宽，0.18米厚，长440米；50矩形渠长410米；浆砌片石渠道衬砌长120米，共计141.6立方米（含基础48立方米，并加长120米宽2.5米的盖板）</t>
  </si>
  <si>
    <t>1. 通过产业路硬化，改善黄安村农产品运输和群众出行条件，降低生产生活成本；
2. 通过渠道衬砌与盖板建设，提升农田灌溉和排洪能力，保障农业生产稳定；
3. 通过以工代赈方式，带动脱贫户、监测户劳动力就地务工增收，收益群众510户1718人。</t>
  </si>
  <si>
    <t>2026年关帝镇安丰村水毁道路塌方清理项目</t>
  </si>
  <si>
    <t>清理村主干道路塌方5000立方米；建设混凝土挡土墙长30米、高6米、宽0.8米。</t>
  </si>
  <si>
    <t>项目属于公益性项目，项目建成后产权归安丰村所有，由村进行维护管理。可解决全村13个村民小组，全村438户1395人、其中脱贫户125户，423人的人居环境提升和无害花卫生厕所建设问题，提升群众生活质量及满意度。</t>
  </si>
  <si>
    <t>2026年度华阳街村道路硬化项目</t>
  </si>
  <si>
    <t>华阳街村道路硬化长500米、宽3.5米、厚0.18米，共计硬化1750平方米</t>
  </si>
  <si>
    <t>华阳镇华阳街村</t>
  </si>
  <si>
    <t>解决群众生产生活出行困难问题，受益农户98户261人，其中脱贫户及监测户  28户90人。</t>
  </si>
  <si>
    <t>2026年天星村便民铁索桥建设项目</t>
  </si>
  <si>
    <t xml:space="preserve">天星村新建便民铁索桥长130米，宽2.2米
</t>
  </si>
  <si>
    <t>改善农村生产生活交通运输条件，解决村民生产生活出行难问题，提高群众满意度和幸福感，直接受益总人口69户190人。</t>
  </si>
  <si>
    <t>2026年吊坝河村平板桥建设项目</t>
  </si>
  <si>
    <t xml:space="preserve">吊坝河村新建钢混平板桥长20米，宽3米
</t>
  </si>
  <si>
    <t>改善农村生产生活交通运输条件，解决村民生产生活出行难问题，提高群众满意度和幸福感，直接受益总人口233户688人。</t>
  </si>
  <si>
    <t>2026年洋县华阳镇天星村防火通道项目</t>
  </si>
  <si>
    <t>四组溜知府岔路到王家坪防火通道铺设砂石路，长8公里、宽3.5米，厚度20厘米</t>
  </si>
  <si>
    <t>解决群众生产生活出行困难问题，受益农户69户190人，其中脱贫户及监测户  34户85人。</t>
  </si>
  <si>
    <t>2026年小华阳村十二组水毁通组桥梁建设项目</t>
  </si>
  <si>
    <t xml:space="preserve">新建通组道路桥一座，长25米，宽4米，高5.5米；桥边砌护：长40米、上底宽0.8米、下底宽 1.5米、高4米；并安装防护设施  </t>
  </si>
  <si>
    <t>华阳镇小华阳村</t>
  </si>
  <si>
    <t>解决群众生产生活出行困难问题，受益农户50户220人，其中脱贫户及监测户  19户57人。</t>
  </si>
  <si>
    <t>2026年小华阳村四组水毁通组桥梁建设项目</t>
  </si>
  <si>
    <t>新建通组道路桥一座：长6米、宽4米、高3米；桥边砌护：长45米、高3米、上底宽0.8米、下底宽1.5米；并安装防护设施</t>
  </si>
  <si>
    <t>解决群众生产生活出行困难问题，受益农户30户120人，其中脱贫户及监测户  9户31人。</t>
  </si>
  <si>
    <t>2026年关帝镇安丰村一组至十三组入户道路硬化项目</t>
  </si>
  <si>
    <t>2026年关帝镇安丰村一组至十三组入户道路，各组硬化1000米，宽2.5米。共计13000米</t>
  </si>
  <si>
    <t>此项目属于公益性项目，产权归安丰村所有，建成后移交村集体进行管理维护。解决群众饮水不便问题，</t>
  </si>
  <si>
    <t>2026年洋县洋州街道何家村三组平板桥建设项目</t>
  </si>
  <si>
    <t>傥惠渠何家村三组段修建长5.5m*宽4.5m*高2.5m便民平板桥一座</t>
  </si>
  <si>
    <t>此项目属于公益性资产，形成资产归何家村股份经济合作社所有，建成后移交村集体管护，建成后解决群众生产生活交通等问题，为居民生产生活出行提供便利，受益群众230户688人，其中脱贫户和监测对象23户78人</t>
  </si>
  <si>
    <t>2026年洋县洋州街道木瓜园村一组便民桥建设项目</t>
  </si>
  <si>
    <t>在木瓜园村一组进行平板桥扩建项目，长8米，宽4米，高2米。</t>
  </si>
  <si>
    <t>此项目属于公益性资产，形成资产归木瓜园村股份经济合作社所有，建成后移交给村集体进行管理维护，建成后解决群众生产生活出行问题，受益群众360户1328人，其中脱贫户及监测对象46户150人。</t>
  </si>
  <si>
    <t>2026年洋县洋州街道云阳村五组便民桥建设项目</t>
  </si>
  <si>
    <t>在云阳村五组新建长8米，宽5米，高3米便民桥一座。</t>
  </si>
  <si>
    <t>此项目属于公益性资产，形成资产归云阳村股份经济合作社所有，建成后移交给村集体进行管理维护，解决群众生产生活出行问题，受益群众135户562人，其中脱贫户及监测对象4户13人。</t>
  </si>
  <si>
    <t>2026年洋县八里关镇八里关村17组生产吊桥建设工程</t>
  </si>
  <si>
    <t>修建过水路面1座，长25m，宽3m，高2m</t>
  </si>
  <si>
    <t>八里关镇八里关村</t>
  </si>
  <si>
    <t>此项目属于公益性资产，产权属于八里关村，建成后移交村集体进行管理维护，项目建成后改善八里关村17组村民出行条件，受益群众63户137人，其中已脱贫户18户41人，监测户1户2人，户均增收300元</t>
  </si>
  <si>
    <t>2026年八里关镇黑峡村1组通组路加宽硬化工程</t>
  </si>
  <si>
    <t>新建通组路长500m，宽3m，厚18㎝</t>
  </si>
  <si>
    <t>八里关镇黑峡村</t>
  </si>
  <si>
    <t>此项目属于公益性资产，产权归黑峡村所有，建成后移交村集体进行管理维护。改善1组村民交通出行条件，方便群众安全出行，受益群众31户101人，其中已脱贫户10户23人，监测户0户0人，户均增收200元</t>
  </si>
  <si>
    <t>2026年洋县关帝镇白刘村便民桥建设项目</t>
  </si>
  <si>
    <t>4组、12组新建便民桥二座,长5米、宽3.5米，高2米</t>
  </si>
  <si>
    <t>关帝镇白刘村</t>
  </si>
  <si>
    <r>
      <rPr>
        <sz val="9"/>
        <rFont val="仿宋_GB2312"/>
        <charset val="134"/>
      </rPr>
      <t>此项目属于公益性项目，产权属于白刘村，建成后移交村集体进行管理维护，项目建成后解方便群众生产生活，72户278人增收，</t>
    </r>
    <r>
      <rPr>
        <sz val="9"/>
        <color rgb="FF000000"/>
        <rFont val="仿宋_GB2312"/>
        <charset val="134"/>
      </rPr>
      <t>其中脱贫户20户86人，</t>
    </r>
    <r>
      <rPr>
        <sz val="9"/>
        <rFont val="仿宋_GB2312"/>
        <charset val="134"/>
      </rPr>
      <t>实现人均增收800元。</t>
    </r>
  </si>
  <si>
    <t>2026年洋县洋县关帝镇白刘村产业道路挡墙砌护项目</t>
  </si>
  <si>
    <t>对2、6组、8组、9组香橼、黄精、栀子产业道路垮塌进行修复，砌护长95米，高8米，下底宽180公分，上口80公分。</t>
  </si>
  <si>
    <t>项目属于公益性项目，产权归白刘村所有，建成后移交村集体进行管理维护。解决产业发展道路出行不便问题，提高农户产业发展效率，带动群众就业，解决74户232人，其中脱贫户28户105人的产业发展问题，实现人均增收500元</t>
  </si>
  <si>
    <t>2026年大西沟村水毁道路砌护修复基础建设项目</t>
  </si>
  <si>
    <t xml:space="preserve">2026年大西沟村水毁道路砌护修复基础建设项目内容如下：1.道西沟：长150米、宽60公分、高2.2米、石门子：长80米、宽60公分、高2.2米、三组大地：长30米、宽60公分、高2.2米、闫家院：长50米、宽60公分、高2.5米、汪家坡：长50米、宽60公分、高2.2米，五处道路共计：360米 、宽60公分、高2.2米 </t>
  </si>
  <si>
    <t>项目属于公益性项目，建成后产权归大西沟村集体所有，通过集体管理维护，受益总人口172户504人，其中脱贫户,85户277人。受益方式：1、劳务用工带动32户45人，其中脱贫户及监测户15户16人，人均增收300元。2、可解决全村172户504人人生产生活出行困难及全村产业发展增收，预计户均年增收500元</t>
  </si>
  <si>
    <t xml:space="preserve">2026年洋县关帝镇李家店村二组慈善桥项目
</t>
  </si>
  <si>
    <t>新建桥梁一座长5米、高2米、宽4米、面板厚度25公分</t>
  </si>
  <si>
    <t>此项目属于公益性项目，产权属于李家店村，建成后移交村集体进行管理维护，为群众生产及出行提供方便；受益群众39户91人其中脱贫户19户61人</t>
  </si>
  <si>
    <t>2026年洋县关帝镇李家店村一组道路硬化项目（仓房粱-倒坡）</t>
  </si>
  <si>
    <t>新建道路一条长1000米、宽3.5米、厚度18公分</t>
  </si>
  <si>
    <t>此项目属于公益性项目，产权属于李家店村，建成后移交村集体进行管理维护，为群众生产及出行提供方便；受益群众46户126人其中脱贫户17户49人</t>
  </si>
  <si>
    <t>2026年洋县关帝镇李家店村三组道路硬化项目（桥头-漆树湾）</t>
  </si>
  <si>
    <t>此项目属于公益性项目，产权属于李家店村，建成后移交村集体进行管理维护，为群众生产及出行提供方便；受益群众42户142人其中脱贫户21户61人</t>
  </si>
  <si>
    <t>洋县关帝镇李家店村五组道路硬化项目（碾道-大滩）</t>
  </si>
  <si>
    <t>新建道路一条长600米、宽3.5米、厚度18公分</t>
  </si>
  <si>
    <t>此项目属于公益性项目，产权属于李家店村，建成后移交村集体进行管理维护，为群众生产及出行提供方便；受益群众28户81人其中脱贫户16户49人</t>
  </si>
  <si>
    <t>2026年洋县关帝镇李家店村二组过水路面项目</t>
  </si>
  <si>
    <t>新建过水路面一座长30米、宽4米、面板厚度25公分、高度1.2米</t>
  </si>
  <si>
    <t>2026年洋县关帝镇铁河街村三组慈安桥建设</t>
  </si>
  <si>
    <t>在三组夏宝文门前，新建桥梁长25米、宽3米、高3米</t>
  </si>
  <si>
    <t>项目属于公益性项目，项目建成后产权铁河街村所有，由村进行维护管理。，受益群众232户693人，其中脱贫103户295人。</t>
  </si>
  <si>
    <t>2026年洋县关帝镇铁河街村五组慈安桥建设</t>
  </si>
  <si>
    <t>在五组刘兴德门前，新建设桥梁长50米。宽1.5米，高2.5米</t>
  </si>
  <si>
    <t>项目属于公益性项目，项目建成后产权铁河街村所有，由村进行维护管理。受益群众232户693人，其中脱贫103户295人。</t>
  </si>
  <si>
    <t>2026年洋县关帝镇李家店村2026年以工代赈中央预算内投资项目</t>
  </si>
  <si>
    <t>新建0.18米厚水泥混凝土路面长3120米，宽3.5米，0.2米厚5％水泥山砂垫层长3120米，宽4米，铺设Ф0.5米钢筋混凝土圆管涵共13处合计78米，铺设Ф1米混凝土圆管涵2处合计12米，新建M7.5浆砌石挡墙1247.75立方米（挡墙1：高3米,收顶宽度0.7米,共5处，合计长度175米；挡墙2：高2米，收顶宽度0.5米，共7处，合计长度215米），新建水泥混凝土排水边沟3120米。</t>
  </si>
  <si>
    <t>此项目属于公益性项目，建成后产权属于李家店村，建成后移交村集体进行管理维护，受益群众232户693人，其中脱贫103户295人。</t>
  </si>
  <si>
    <t>洋县关帝镇2026年中央财政以工代赈项目</t>
  </si>
  <si>
    <t xml:space="preserve">安丰村修建M7.5浆砌片石挡墙共15处，长约1131米，高1-6米不等，合计4510.98立方米。
</t>
  </si>
  <si>
    <t>此项目属于公益性项目，建成后产权属于安丰村，建成后移交村集体进行管理维护，受益群众1421人，其中脱贫395人。</t>
  </si>
  <si>
    <t>2024年安丰村塌方砌护项目</t>
  </si>
  <si>
    <t>安丰村塌方砌护480立方米；道路硬化长57米、宽3.5米、厚0.18米；铺设直径宽0.4米排水管三处合计12米；塌方土石开挖清运1200立方米。</t>
  </si>
  <si>
    <t>安丰村</t>
  </si>
  <si>
    <t>改善农村生产生活交通运输条件，解决村民生产生活及出行难问题，提高群众满意度幸福感，直接受益总人口122户310人。</t>
  </si>
  <si>
    <t>2026年杆柏村道路硬化项目</t>
  </si>
  <si>
    <t>杆柏村道路硬化长545米、宽3米、厚0.18米，共计硬化1635平方米。</t>
  </si>
  <si>
    <t>杆柏村</t>
  </si>
  <si>
    <t>改善农村生产生活交通运输条件，解决村民生产生活及出行难问题，提高群众满意度幸福感，直接受益总人口56户182人。</t>
  </si>
  <si>
    <t>2026年李家店村桥梁建设项目</t>
  </si>
  <si>
    <t>李家店村新建钢混三墩双孔式平板桥长17米、宽4米、高1米。</t>
  </si>
  <si>
    <t>李家店村</t>
  </si>
  <si>
    <t>改善农村生产生活交通运输条件，解决村民生产生活及出行难问题，提高群众满意度幸福感，直接受益总人口132户417人。</t>
  </si>
  <si>
    <t>2026年度白刘村道路硬化项目</t>
  </si>
  <si>
    <t>白刘村道路硬化长482米、宽2.5米、厚0.18米，共计1205平方米；浆砌片石砌护329立方米。</t>
  </si>
  <si>
    <t>白刘村</t>
  </si>
  <si>
    <t>改善农村生产生活交通运输条件，解决村民生产生活及出行难问题，提高群众满意度幸福感，直接受益总人口36户123人。</t>
  </si>
  <si>
    <t>2026年度鸭岭村道路硬化项目</t>
  </si>
  <si>
    <t>鸭岭村道路硬化854平方米、铺设排水涵管共6处合计21米；砌护316立方米。</t>
  </si>
  <si>
    <t>鸭岭村</t>
  </si>
  <si>
    <t>改善农村生产生活交通运输条件，解决村民生产生活及出行难问题，提高群众满意度幸福感，直接受益总人口75户236人。</t>
  </si>
  <si>
    <t>2026年度大西沟村桥梁建设项目</t>
  </si>
  <si>
    <t>大西沟村新建钢混平板桥长12米、宽4米，高3米；砌护45立方米。</t>
  </si>
  <si>
    <t>大西沟村</t>
  </si>
  <si>
    <t>改善农村生产生活交通运输条件，解决村民生产生活及出行难问题，提高群众满意度幸福感，直接受益总人口126户405人。</t>
  </si>
  <si>
    <t>2026年洋县黄家营镇三溪关村道路悬空修复项目</t>
  </si>
  <si>
    <t>通组路5处悬空约80米修复</t>
  </si>
  <si>
    <t>此项目属于公益性资产，产权归三溪关村所有，建成后移交村集体进行管理维护。建成后解决村民出行安全隐患问题，受益农户398户1112人，其中脱贫户及监测户74户234人。</t>
  </si>
  <si>
    <t>2026年洋县黄家营镇四郎庙村道路塌陷、悬空修复项目</t>
  </si>
  <si>
    <t>修复塌陷路面60平方米、悬空道路砌护50立方</t>
  </si>
  <si>
    <t>此项目属于公益性资产，产权归四郎庙村所有，建成后移交村集体进行管理维护。建成后解决村民出行安全隐患问题，受益农户96户360人，其中脱贫户及监测户24户90人。</t>
  </si>
  <si>
    <t>2026年洋县黄家营镇庞湾村以工代赈建设项目</t>
  </si>
  <si>
    <t>（1）道路硬化第一段长2200米，宽3.5米、厚0.18米;道路硬化第二段宽1米、长800米、厚0.18米。(2)新建1mx1m浆砌片石渠长900米;(3)新建M7.5浆砌片石挡墙总长1900米，顶宽0.74米，墙高2.5米，基础宽1.18米，高0.5米;合计4579立方米。</t>
  </si>
  <si>
    <t>项目属于公益性资产，产权归庞湾村所有，建成后移交村集体进行管理维护。建成后改善农村生产生活交通运输条件，解决村民生产生活及出行难问题，方便群众农业生产发展并降低农产品运输成本，提高群众满意度，受益群众51户163人，其中脱贫户11户37人。</t>
  </si>
  <si>
    <t>2026年洋县黄家营镇骆驼项村磨黄路悬空修复项目</t>
  </si>
  <si>
    <t>磨黄路悬空及跨塌护坡进行重新修复（砌户长25米，宽1.3米，高4.5米）。2、对因灾及施工受损何兴珍户一楼房屋部分进行拆除并重新修复</t>
  </si>
  <si>
    <t>骆驼项村</t>
  </si>
  <si>
    <t>项目属于公益性资产，产权归洋县公路管理局所有、进行管理维护。建成后改善农村生产生活交通运输条件，解决黄家营镇、黄金峡镇村民生产生活及出行问题，方便过往群众农业生产发展并降低农产品运输成本，提高群众满意度，村内受益群众1078人。</t>
  </si>
  <si>
    <t>2026年洋县黄家营镇骆驼项村通组道路悬空修复项目</t>
  </si>
  <si>
    <t>1、对田沟组、南田湾组、骆驼组通组道路悬空部分共计30余米进行修复（路边砌护坡、拆除悬空路面并重新硬化路面）</t>
  </si>
  <si>
    <t>项目属于公益性资产，产权归骆驼项村所有，建成后移交村集体进行管理维护。建成后改善农村生产生活交通运输条件，解决此3个组村民生产生活及出行难问题，方便群众农业生产发展并降低农产品运输成本，提高群众满意度，受益群众人364人。</t>
  </si>
  <si>
    <t>2026年洋县黄家营镇骆驼项村通户道路硬化项目</t>
  </si>
  <si>
    <t>建设田沟组肖宝文户至黄明林户道路硬化1000米，路边砌护680米，宽1.5米，高2.0-4米之间.</t>
  </si>
  <si>
    <t>项目属于公益性资产，产权归骆驼项村所有，建成后移交村集体进行管理维护。建成后改善农村生产生活交通运输条件，解决此田沟组村民生产生活及出行难问题，方便群众农业生产、产业发展并降低农产品运输成本，提高群众满意度，受益群众人123人。</t>
  </si>
  <si>
    <t>洋县戚氏街道办2026年消费帮扶优质产区基础设施建设以工代赈项目</t>
  </si>
  <si>
    <r>
      <rPr>
        <sz val="9"/>
        <rFont val="仿宋_GB2312"/>
        <charset val="134"/>
      </rPr>
      <t>新建18cm厚水泥混凝土路面长4000m，宽3m，20cm厚砂夹石垫层长4000m，宽3.5m，铺设Ф500mm钢筋混凝土圆管涵共8处，合计48m，新建M7.5浆砌石挡土墙349.4m</t>
    </r>
    <r>
      <rPr>
        <sz val="9"/>
        <rFont val="宋体"/>
        <charset val="134"/>
      </rPr>
      <t>³</t>
    </r>
    <r>
      <rPr>
        <sz val="9"/>
        <rFont val="仿宋_GB2312"/>
        <charset val="134"/>
      </rPr>
      <t>; 上赵村：新建18cm厚水泥混凝土路面长800m，宽3m，20cm厚砂夹石垫层长800m，宽3.5m，铺设Ф500mm钢筋混凝土圆管涵共2处，合计12m，新建80*80矩形混凝土渠道2850m。</t>
    </r>
  </si>
  <si>
    <t>戚氏街道办事处龙王沟村、上赵村</t>
  </si>
  <si>
    <t>该项目属于公益性资产，产权属于龙王沟村、上赵村所有，建成后移交村集体进行管理维护，提高交通效率，改善通行条件，受益群众800户2754人，其中已脱贫户121户366人。</t>
  </si>
  <si>
    <t>2026年陶岭村道路硬化项目</t>
  </si>
  <si>
    <t>陶岭村道路硬化长685米、宽3米、厚0.18米，共计硬化2055平方米。</t>
  </si>
  <si>
    <t>该项目属于公益性资产，产权属于陶岭村所有，建成后移交村集体进行管理维护改善农村生产生活交通运输条件，解决村民生产生活及出行难问题，提高群众满意度幸福感，直接受益总人口443户1778人。</t>
  </si>
  <si>
    <t>2026年石羊村道路场地硬化项目</t>
  </si>
  <si>
    <t>石羊村硬化3米宽道路565米、2.5米宽道路130米，厚0.18米，总计2020平方米；硬化活动场地320平方米。</t>
  </si>
  <si>
    <t>该项目属于公益性资产，产权属于石羊村所有，建成后移交村集体进行管理维护。改善农村生产生活交通运输条件及村民出行难问题；提升农村公共活动场所条件，提高群众满意度幸福感，受益群众660户2071人。</t>
  </si>
  <si>
    <t>2026年魏家庙村道路硬化渠道衬砌项目</t>
  </si>
  <si>
    <t>魏家庙村道路硬化长311米、宽3米、厚0.18米，共计933平方米；U50型雨污渠道衬砌长860米。</t>
  </si>
  <si>
    <t>戚氏街道魏家庙村</t>
  </si>
  <si>
    <t>该项目属于公益性资产，产权属于魏家庙村所有，建成后移交村集体进行管理维护。改善农村生产生活交通运输及生活居住件，解决出行及雨污排涝困难问题，提高群众满意度幸福感，直接受益总人口168户682人。</t>
  </si>
  <si>
    <t>2026年度五郎庙社区道路硬化项目</t>
  </si>
  <si>
    <t>五郎庙社区道路硬化长685米、宽3米、厚0.18米，共计硬化2055平方米。</t>
  </si>
  <si>
    <t>该项目属于公益性资产，产权属于五郎庙社区所有，建成后移交村集体进行管理维护。改善农村生产生活交通运输条件，解决村民生产生活及出行难问题，提高群众满意度幸福感，直接受益总人口785户2810人。</t>
  </si>
  <si>
    <t>2026年度太师坟村道路硬化项目</t>
  </si>
  <si>
    <t>太师坟村道路硬化长740米、宽2.5米、厚0.18米，共计硬化1850平方米。</t>
  </si>
  <si>
    <t>戚氏街道太师坟村</t>
  </si>
  <si>
    <t>该项目属于公益性资产，产权属于太师坟村所有，建成后移交村集体进行管理维护。改善农村生产生活交通运输条件，解决村民生产生活及出行难问题，提高群众满意度幸福感，直接受益总人口326户1228人。</t>
  </si>
  <si>
    <t>2026年洋县戚氏街道戚氏村退水项目</t>
  </si>
  <si>
    <t>戚氏村十二组位于108路东西走向1.2公里退水渠一条深1.5米*宽1米新建砌护</t>
  </si>
  <si>
    <t>该项目属于公益性资产，产权属于戚氏村所有，建成后移交村集体进行管理维护，提高生产效益，方便群众生产退水，改善人居环境，稳定农村生产生活受益群众79户260人，其中已脱贫户和监测对象10户35人。</t>
  </si>
  <si>
    <t>2026年戚氏街道戚氏村二组、三组、四组、五组、六组、九组、十一组、十四组通村路硬化项目</t>
  </si>
  <si>
    <t>戚氏村二组、三组、四组、五组、六组、九组、十一组、十四组道路硬化共2.2公里*2.5米*0.18米</t>
  </si>
  <si>
    <t>该项目属于公益性资产，产权属戚氏村所有，建成后移交村集体进行管理维护，硬化道路2.2公里*宽2.5米*厚0.18米，进一步改善农业生产条件，方便群众出行，提升群众满意度，受益群众528户1648人，其中已脱贫户和监测对象64户182人。</t>
  </si>
  <si>
    <t>2026年洋县谢村镇老庄村组道路硬化项目</t>
  </si>
  <si>
    <t>硬化、拓宽道路1.3千米，宽3米，厚18公分、小型桥梁修建6米</t>
  </si>
  <si>
    <t>谢村镇老庄村</t>
  </si>
  <si>
    <t>确保全村370户，1216人出行及生产，交通安全。连通小岭梁至八队白向前房侧500米道路硬化；连接7队大地梁至21社区家属楼村民出行及生产道路400米；连接接塬上1、2队生产断头路400米</t>
  </si>
  <si>
    <t>2026年洋县谢村镇老庄村二组道路硬化项目</t>
  </si>
  <si>
    <t>拓宽道路0.4千米，宽1.5米，厚18公分、过水渠洞4个，路基砌护400米</t>
  </si>
  <si>
    <t>拓宽2队30户104人出行及生产道路，从村主干道至吕秀兰家门前</t>
  </si>
  <si>
    <t>2026年洋县谢村镇五丰村主干道路建设项目</t>
  </si>
  <si>
    <t>路面现状3.0米，厚度0.18米，长度610米</t>
  </si>
  <si>
    <t>拓宽硬化</t>
  </si>
  <si>
    <t>道路拓宽硬化长610米宽3.0米、厚0.18米</t>
  </si>
  <si>
    <t>2026年洋县谢村镇五丰村田间道路硬化项目</t>
  </si>
  <si>
    <t>硬化705米长，宽3米，厚0.18米</t>
  </si>
  <si>
    <t>项目属于公益性资产，产权归五丰村所有，建成后移交村集体进行管理维护。改善交通运输生产生活条件，解决200亩水稻生产困难问题。，项目拟采取以工代赈方式开展，预计带动务工人数30人（其中脱贫户及监测户4人），发放劳务报酬（15%）4.5万元，务工增收2500元</t>
  </si>
  <si>
    <t>2026年洋县谢村镇五间村主干道建设项目</t>
  </si>
  <si>
    <t>硬化道路600米，宽3.5米，厚度0.18米，</t>
  </si>
  <si>
    <t>项目属于公益性资产，产权归五间村所有，建成后移交村集体进行管理维护。改善交通运输生产生活条件，改善人居环境，带动生产发展，</t>
  </si>
  <si>
    <t>2026年洋县谢村镇秋苗村1、2.3.4、5组入户路硬化项目</t>
  </si>
  <si>
    <t>硬化道路宽2米268米；3米宽2620米</t>
  </si>
  <si>
    <t>改善交通条件，方便群众出入，受益群众337户979人，其中已脱贫户15户60人，项目拟采取以工代赈方式开展，预计带动务工人数20人</t>
  </si>
  <si>
    <t>2026年洋县谢村镇秋苗村1组夏海路扩宽项目</t>
  </si>
  <si>
    <t>1组夏海路长220米，宽1米道路扩宽</t>
  </si>
  <si>
    <t>项目属于公益性资产，产权归秋苗村村所有，建成后移交村集体进行管理维护方便过往行人出行</t>
  </si>
  <si>
    <t>2026年洋县谢村镇秋苗村排洪渠主干道桥面加固项目</t>
  </si>
  <si>
    <t>桥面防护栏安装，桥长100米，防护栏高80公分</t>
  </si>
  <si>
    <t>项目属于公益性资产，产权归秋苗村村所有，建成后移交村集体进行管理维护保护行人及车辆安全</t>
  </si>
  <si>
    <t>2026年洋县谢村镇夏家村通村道路加宽修复项目</t>
  </si>
  <si>
    <t>长2600米加宽修复</t>
  </si>
  <si>
    <t>加宽修复</t>
  </si>
  <si>
    <t>加宽修复通村道路长2600米，解决村民出行难问题</t>
  </si>
  <si>
    <t>2026年洋县谢村镇夏家村桥梁建设项目</t>
  </si>
  <si>
    <t>新建6组、七组11组、2组4组共5座桥梁建设</t>
  </si>
  <si>
    <t>解决254户716人生产、生活、日常出行</t>
  </si>
  <si>
    <t>2026年洋县谢村镇夏家村田间道路拓宽项目</t>
  </si>
  <si>
    <t>田间道路拓宽砂石铺垫2200米</t>
  </si>
  <si>
    <t>改善交通运输生产生活条件，解决全村1162人交通困难问题</t>
  </si>
  <si>
    <t>2026年洋县谢村镇范坝村上河坝修建漫水路面项目</t>
  </si>
  <si>
    <t>长100米，宽4米，高1.5米，采用孔洞式流水、采用钢筋混凝土修建。</t>
  </si>
  <si>
    <t>此项目属于公益性资产，产权属于范坝村，解决260多户，900多人耕种道路困难问题，受益群众260户900多人人，其中脱贫户54户175人。</t>
  </si>
  <si>
    <t>2026年洋县谢村镇大池村1--6组通户路项目</t>
  </si>
  <si>
    <t>硬化通户路长2.2公里，宽3.5米</t>
  </si>
  <si>
    <t>解决大池村265户、960人安全出行，其中脱贫户及三类人群42户，145人</t>
  </si>
  <si>
    <t>2026年洋县谢村镇镇江村主干道道路建设项目</t>
  </si>
  <si>
    <t>硬化3500米长，宽3米</t>
  </si>
  <si>
    <t>2026年洋县谢村镇江村村道路硬化项目</t>
  </si>
  <si>
    <t>硬化3000米长，宽9米</t>
  </si>
  <si>
    <t>谢村镇江村村</t>
  </si>
  <si>
    <t>项目属于公益性资产，产权归江村村所有，建成后移交村集体进行管理维护。改善交通运输生产生活条件，解决500亩水稻生产困难问题。，项目拟采取以工代赈方式开展，预计带动务工人数10人（其中脱贫户及监测户2人），发放劳务报酬（15%）4.4万元，务工增收2500元</t>
  </si>
  <si>
    <t>2026年洋县谢村镇江村村主干道道路硬化项目</t>
  </si>
  <si>
    <t>硬化3000米长，宽5米</t>
  </si>
  <si>
    <t>2026年洋县谢村镇六陵渡村8、9组道路硬化项目</t>
  </si>
  <si>
    <t>8组机井到9组机井道路硬化，长1000米，宽3米；8组王门口到6组地产业路道路硬化，长600米，宽3米；8组屈家窑到宋玉莲道路硬化，长800米，宽3米</t>
  </si>
  <si>
    <t>确保1100亩耕地粮食安全生产</t>
  </si>
  <si>
    <t>2026年洋县谢村镇六陵渡村1组道路硬化项目</t>
  </si>
  <si>
    <t>盛华冶炼厂院墙角到1组老田道道路硬化长600米，宽3米</t>
  </si>
  <si>
    <t>确保320亩耕地粮食安全生产</t>
  </si>
  <si>
    <t>2026年洋县谢村镇六陵渡村6组道路硬化项目</t>
  </si>
  <si>
    <t>6组韩文路，108路南到三角池道路硬化长300米，宽3米；6组西头道路，从村中路北到聂曹南，道路硬化长250米，宽3米</t>
  </si>
  <si>
    <t>确保220亩耕地粮食安全生产</t>
  </si>
  <si>
    <t>2026年洋县谢村镇六陵渡村5组道路硬化项目</t>
  </si>
  <si>
    <t>5组小王池退水渠边道路硬化长500米，宽3米；5组左家沟渠边道路硬化200米，宽3米，机井路硬化250米，宽3米</t>
  </si>
  <si>
    <t>确保350亩耕地粮食安全生产</t>
  </si>
  <si>
    <t>2026年洋县谢村镇六陵渡村7组道路硬化项目</t>
  </si>
  <si>
    <t>7组原上东王池到秧田硬化长200米，宽3米；7组坡下焦安成门前到河堤路硬化长500米，宽3米</t>
  </si>
  <si>
    <t>确保300亩耕地粮食安全生产</t>
  </si>
  <si>
    <t>2026年洋县谢村镇六陵渡村12组道路硬化项目</t>
  </si>
  <si>
    <t>12组机井到观光路道路硬化，长600米，宽3米；12月郭家堰到上下渠道路硬化长400米，宽3米；12组新田赵建娃房后至马洪铺乡，道路硬化长200米，宽3米</t>
  </si>
  <si>
    <t>确保600亩耕地粮食安全生产</t>
  </si>
  <si>
    <t>2026年洋县谢村镇六陵渡村10组道路硬化项目</t>
  </si>
  <si>
    <t>10组袁家邦、沙渠口、渠南产业路硬化，长300米，宽3米</t>
  </si>
  <si>
    <t>确保120亩耕地粮食安全生产</t>
  </si>
  <si>
    <t>2026年洋县谢村镇六陵渡村11、12组道路硬化项目</t>
  </si>
  <si>
    <t>11组沙渠外至马洪铺界，产业路硬化长300米，宽3米；11、12组窑前产业路硬化长500米，宽3米</t>
  </si>
  <si>
    <t>确保400亩耕地粮食安全生产</t>
  </si>
  <si>
    <t>2026年洋县谢村镇小池村内道路硬化项目</t>
  </si>
  <si>
    <t>硬化道路1.2千米，宽3米，厚18公分</t>
  </si>
  <si>
    <t>解决出行难问题</t>
  </si>
  <si>
    <t>2026年洋县谢村镇四红村田间道路硬化项目</t>
  </si>
  <si>
    <t>田间机耕道
路宽：3.5米，
长：1600米</t>
  </si>
  <si>
    <t>此项目属于公益性资产，产权属于四红村，
建成后移交村集体进行管理维护，解决四红村发展产业农田耕种机械化问题，受益群众655户2142人，其中脱贫户57户160人。带动务工45人，其中脱贫户30人。</t>
  </si>
  <si>
    <t>2026年洋县谢村镇后社村道路硬化项目</t>
  </si>
  <si>
    <t>长1900米，宽3米，厚0.18米，硬化、砌护900米</t>
  </si>
  <si>
    <t>确保1200亩耕地粮食安全生产</t>
  </si>
  <si>
    <t>2026年洋县谢村镇老庙村村内道路硬化项目</t>
  </si>
  <si>
    <t>此项目属于公益性资产，产权属于老庙村村，解决老庙村群众出行困难问题，受益群众410户1308人，其中脱贫户112户423人。带动务工50人，其中脱贫户20人，人均增收500元。</t>
  </si>
  <si>
    <t>2026年洋县谢村镇老庙村产业园道路硬化项目</t>
  </si>
  <si>
    <t>道路硬化4千米，宽3.5米，厚0.18米</t>
  </si>
  <si>
    <t>此项目属于公益性资产，产权属于老庙村村，解决600亩产业园道路通行，受益群众400户1310人，其中脱贫户112户423人。带动务工50人，其中脱贫户20人，人均增收500元。</t>
  </si>
  <si>
    <t>2026年洋县谢村镇五丰村主干道硬化项目</t>
  </si>
  <si>
    <t xml:space="preserve"> 硬化村主干道1873米</t>
  </si>
  <si>
    <t>解决村民出行难问题，促进村民增收</t>
  </si>
  <si>
    <t>2026年洋县谢村镇老庄村主干道硬化项目</t>
  </si>
  <si>
    <t>硬化道路420米</t>
  </si>
  <si>
    <t>2026年洋县谢村镇后社村组道路硬化项目</t>
  </si>
  <si>
    <t>硬化道路350米</t>
  </si>
  <si>
    <t>2026年洋县谢村镇下溢水村白芨产业生产基地道路硬化项目</t>
  </si>
  <si>
    <t>硬化道路1000米，宽3.5米，厚0.18米</t>
  </si>
  <si>
    <t>项目属于公益性资产，产权归下溢水村所有，建成后移交村集体进行管理维护。改善交通运输生产生活条件，解决白芨种植困难问题。，项目拟采取以工代赈方式开展，预计带动务工人数15人（其中脱贫户及监测户5人），发放劳务报酬（15%）6万元，人均务工增收2000元</t>
  </si>
  <si>
    <t>2026年洋县谢村镇东坡村田间道路硬化及配套设施建设项目</t>
  </si>
  <si>
    <t>硬化3460米长，宽3米，配套榆木材质堰板60页，规格：长2.2米*0.18米*0.08米，带铁环。</t>
  </si>
  <si>
    <t>项目属于公益性资产，产权归东坡村所有，建成后移交村集体进行管理维护。改善交通运输生产生活条件，解决700亩水稻生产困难问题。预计带动务工人数6人（其中脱贫户及监测户2人），发放劳务报酬（1.5%）4.4万元，务工增收3750元</t>
  </si>
  <si>
    <t>2026年洋县谢村镇东韩村特色旅居村基础设施建设以工代赈项目</t>
  </si>
  <si>
    <t>渠道工程:新建50*100cm混凝土渠道270m，80*80cm混凝土渠道295m，80*120cm混凝土渠道43m，50*50cm混凝土渠道3200m，单侧加宽40*40cm混凝土渠道1030m。道路、场地硬化工程:混凝土道路硬化长1963m，宽3m，场地硬化910m节点工程:场地硬化1795m，浆砌挡墙330m，砖砌挡墙330m。</t>
  </si>
  <si>
    <t>解决村民出行难问题，促进村民粮食增收</t>
  </si>
  <si>
    <t>2026年洋县谢村镇前湾村消费帮扶优质产区基础设施建设以工代赈项目</t>
  </si>
  <si>
    <t>新建混凝土道路4.1公里，宽3-3.5米；新建U60渠道4.5公里；新建渠道砌护3000立方米，配套道路安防设施。</t>
  </si>
  <si>
    <t>谢村镇前湾村</t>
  </si>
  <si>
    <t>促进村民粮食增收</t>
  </si>
  <si>
    <t xml:space="preserve">2026年洋县谢村镇智果村以工代赈项目
</t>
  </si>
  <si>
    <t xml:space="preserve">硬化村内道路5000米，宽3米，厚0.18米
</t>
  </si>
  <si>
    <t>2026年洋县戚氏街道办事处戚氏村一组、二组、三组、四组、五组、六组、十一组、十三组、十四组产业道路硬化项目</t>
  </si>
  <si>
    <t>戚氏村一组、二组、三组、四组、五组、六组、十一组、十三组、十四组产业道路硬化4公里*2.5米*0.18米</t>
  </si>
  <si>
    <t>此项目属于公益性资产，产权属于戚氏村所有，建成后移交村集体进行管理维护。提高生产效益，提高农户收入，方便群众日常通行，受益群众596户1882人，其中已脱贫户和监测对象69户207人</t>
  </si>
  <si>
    <t>2026年洋县黄家营镇三岔村基础设施建设以工代赈项目</t>
  </si>
  <si>
    <t>（1）全村道路修复，长度2000米，宽3.5米(2)垭河--沙湾组河道砌护工程，宽0.8米。高1米，长度2100米(3)高川、刘河下组两处桥梁需加固修复（4）曾庄、刘河上村两处桥梁需重建（5）刘河，黄沟，垭河，沙湾四处道路悬空共计78米，需修复。</t>
  </si>
  <si>
    <t>三岔村</t>
  </si>
  <si>
    <t>项目属于公益性资产，产权归三岔村所有，建成后移交村集体进行管理维护。建成后改善农村生产生活交通运输条件，解决村民生产生活及出行难问题，方便群众农业生产发展并降低农产品运输成本，提高群众满意度，受益群众476户，1573人。其中脱贫户201户645人监测户7户26人。</t>
  </si>
  <si>
    <t>洋县黄家营镇华沟村2026年消费帮扶优质产区基础设施建设以工代赈项目</t>
  </si>
  <si>
    <t>新建混凝土道路长7537.56m，宽3.0米，厚18cm；挡墙防护长2356m，浆砌片石约3658.86立方米；新建0.5m×0.5m，C20砼混凝土排水渠长2291.53m，1-5m*2盖板涵4座。</t>
  </si>
  <si>
    <t>华沟村</t>
  </si>
  <si>
    <t>项目属于公益性资产，产权归华沟村所有，建成后移交村集体进行管理维护。建成后改善农村生产生活交通运输条件，解决村民生产生活及出行难问题，方便群众农业生产发展并降低农产品运输成本，提高群众满意度，受益群众374户，1142人。其中脱贫户及监测户141户507人。</t>
  </si>
  <si>
    <t>洋县黄家营镇蔡坝村2026年中央财政以工代赈项目</t>
  </si>
  <si>
    <t>新建18厘米厚C30水泥混凝土道路长2918.3米，宽3.5米；道路拓宽长348.2米，宽1米；（2）新建Gr-A-4C型波形护栏防护5处，总长340.0米；（3）新建M7.5浆砌片石挡土墙649.7米，共1584.99立方米；（4）新建5.0米×2.5米钢筋混凝土盖板涵1座；新建直径0.5米钢筋混凝土圆管涵18米；（5）新建C25混凝土薄壁梯形排水渠492米（下口宽0.8米，上口宽1.8米，渠深1.0米）；新建1.5×1.0米（净宽×净深）C25钢筋混凝土矩形盖板渠151.9米。</t>
  </si>
  <si>
    <t>黄家营</t>
  </si>
  <si>
    <t>项目属于公益性资产，产权归蔡坝村所有，建成后移交村集体进行管理维护。建成后改善农村生产生活交通运输条件，解决村民生产生活及出行难问题，方便群众农业生产发展并降低农产品运输成本，提高群众满意度，受益群众397户，1206人。其中脱贫户及监测户142户449人。</t>
  </si>
  <si>
    <t>2026年洋县黄家营镇蔡坝村道路硬化项目</t>
  </si>
  <si>
    <t>道路硬化长517米，宽3米，厚0.18米，共计硬化1551平方米。</t>
  </si>
  <si>
    <t>此项目属于公益性资产，项目建成后产权归蔡坝村所有，建成后移交村集体进行管护。受益群众397户，1206人。其中脱贫户及监测户142户449人。</t>
  </si>
  <si>
    <t>2026年洋县黄家营镇寨沟村便民桥建设项目（慈安桥）</t>
  </si>
  <si>
    <t>在蒿岭组修建便民桥1座，长3米、宽3.5米，高2米</t>
  </si>
  <si>
    <t>寨沟村</t>
  </si>
  <si>
    <t>项目属于公益性资产，产权归寨沟村所有，建成后移交村集体进行管理维护。改善12户48人的出行条件，促进经济发展，提升群众满意度。</t>
  </si>
  <si>
    <t>2026年洋县黄家营镇华沟村道路硬化项目</t>
  </si>
  <si>
    <t>2026年洋县黄家营镇庞湾村道路硬化项目</t>
  </si>
  <si>
    <t>项目属于公益性资产，产权归庞湾村所有，建成后移交村集体进行管理维护。改善12户48人的出行条件，促进经济发展，提升群众满意度。</t>
  </si>
  <si>
    <t>2026年洋县黄家营镇寨沟村路灯亮化项目</t>
  </si>
  <si>
    <t>安装太阳能路灯55盏（杆高6米，100瓦/盏）</t>
  </si>
  <si>
    <t>项目属于公益性资产，产权归寨沟村所有，建成后移交村集体进行管理维护。解决79户278人的出行，促进经济发展，提升群众满意度。</t>
  </si>
  <si>
    <t>2026年洋县黄家营镇周家沟村道路硬化项目</t>
  </si>
  <si>
    <t>道路硬化长517米，宽3米，厚0.18米，共计硬化1550平方米。土石方换填路基50立方。</t>
  </si>
  <si>
    <t>周家沟村</t>
  </si>
  <si>
    <t>项目属于公益性资产，产权归周家沟村所有，建成后移交村集体进行管理维护。改善32户125人的出行条件，促进经济发展，提升群众满意度。</t>
  </si>
  <si>
    <t>2026年洋县黄家营镇寨沟村机耕路建设项目</t>
  </si>
  <si>
    <t>机耕路建设800M*3.5M</t>
  </si>
  <si>
    <t>项目属于公益性资产，产权归寨沟村所有，建成后移交村集体进行管理维护。解决79户278人的出行，促进经济发展，提升群众满意度</t>
  </si>
  <si>
    <t>2026年度马坪村道路硬化项目</t>
  </si>
  <si>
    <t>马坪村硬化道路长500米、宽3米、厚0.18米，共计1500平方米；砌护共计36立方米。</t>
  </si>
  <si>
    <t>马坪村</t>
  </si>
  <si>
    <t>改善农村生产生活交通运输条件，解决村民生产生活及出行难问题，提高群众满意度幸福感，直接受益总人口304户1008人。</t>
  </si>
  <si>
    <t>2026年度桂峰村道路硬化项目</t>
  </si>
  <si>
    <t>桂峰村硬化道路长620米、宽2.5米、厚0.18米，共计硬化1550平方米。</t>
  </si>
  <si>
    <t>溢水镇-桂峰村</t>
  </si>
  <si>
    <t>改善农村生产生活交通运输条件，解决村民生产生活及出行难问题，提高群众满意度幸福感，直接受益总人口1156户432人</t>
  </si>
  <si>
    <t>2026年木家村道路硬化砌护项目</t>
  </si>
  <si>
    <t>木家村道路硬化2处，共计60平方米:道路砌护5处，共计373立方米。</t>
  </si>
  <si>
    <t>溢水镇-木家村</t>
  </si>
  <si>
    <t>改善农村生产生活交通运输条件，解决村民生产生活及出行难问题，提高群众满意度幸福感，直接受益总人口146户147人</t>
  </si>
  <si>
    <t>2026年西山村塌方砌护项日</t>
  </si>
  <si>
    <t>西山村塌方混凝士浇筑底座共计54立方米，砌护共计519立方米。</t>
  </si>
  <si>
    <t>改善农村生产生活交通运输条件，解决村民生产生活及出行难问题，提高群众满意度、幸福感，直接受益总人口25户112人</t>
  </si>
  <si>
    <t>2026年窑坪村道路硬化项目</t>
  </si>
  <si>
    <t>窑坪村道路硬化长620米，宽2.5米，厚0.18米，共计硬化1550平方米</t>
  </si>
  <si>
    <t>溢水镇窑坪村</t>
  </si>
  <si>
    <t>改善农村生产生活交通运输条件，解决村民生产生活及出行难问题，提高群众满意度、幸福感，直接受益总人口23户65人</t>
  </si>
  <si>
    <t>2026年西河村道路塌方砌护项目</t>
  </si>
  <si>
    <t>塌方混泥土浇筑底座共计56立方米、砌护共计352立方米</t>
  </si>
  <si>
    <t xml:space="preserve">项目属于公益性资产，产权归村集体所有，建成后移交村集体进行管理维护。改善农村生产生活交通运输条件，解决村民生产生活及出行难问题，提高群众满意感幸福度，受益群众103户375人，其中脱贫户52户196人，预计带动务工人数10人（其中脱贫户及监测户3人），发放劳务报酬0.4万元，人均务工增收2000元。  </t>
  </si>
  <si>
    <t>2026年度洋县溢水镇波溪村慈善协会慈安便民桥项目</t>
  </si>
  <si>
    <t>便民桥长6.5米，宽4米，高2.1米。</t>
  </si>
  <si>
    <t>项目属于公益性资产，产权归村集体所有，建成后移交村集体进行管理维护。改善生产发展条件，降低生产发展投入成本,解决群众发展产业所需运输问题，受益群众群众24户69人，其中脱贫户9户30人，项目拟采取以工代赈方式开展，预计带动务工人数3人（其中脱贫户及监测户1人），发放劳务报酬0.28万元，人均务工增收933元。</t>
  </si>
  <si>
    <t>无</t>
  </si>
  <si>
    <t>2026年洋县溢水镇桂峰村水毁堰渠修复项目</t>
  </si>
  <si>
    <t>U40渠道，5200米</t>
  </si>
  <si>
    <t>溢水镇
桂峰村</t>
  </si>
  <si>
    <t>项目属于公益性资产，产权归村集体所有，建成后移交村集体进行管理维护。改善530亩土地生产发展条件，增加年产量，降低生产发展投入成本,解决群众发展产业农田灌溉问题，受益群众230户599人，其中已脱贫户81户233人，项目拟采取以工代赈方式开展，预计带动务工人数28人，发放劳务报酬4.2万元，人均务工增收1500元。</t>
  </si>
  <si>
    <t>2026年度洋县溢水镇桂峰村慈善协会慈安便民桥项目</t>
  </si>
  <si>
    <t>桥长6米，宽3米，高2米</t>
  </si>
  <si>
    <t xml:space="preserve">项目属于公益资产，产权归村集体所有，建成后移交村集体进行经营管理,、解决群众出行难问题，受益群众35户120人，其中脱贫户13户37人，项目拟采取以工代赈方式开展，预计带动务工人数9人（其中脱贫户及监测4人），发放劳务报酬1.5万元，人均务工增收1000元。 </t>
  </si>
  <si>
    <t>2026年洋县溢水镇刘庄村主干道道路砌护及修复工程</t>
  </si>
  <si>
    <t>砌护道路浆砌片石挡墙416立方，C20片石混凝土基础59.52立方，双排花柳木桩62立方，混凝土面板破除及修复144立方。</t>
  </si>
  <si>
    <t>修建</t>
  </si>
  <si>
    <t>项目属于公益性资产，建成好产权归村集体所有，项目建成好移交村集体进行管理，该项目建成后改善花园村、刘庄村群众出行安全及交通运输、生产运输等条件。受益总人口500户，1538人，全面提升群众满意度。</t>
  </si>
  <si>
    <t>2026年洋县溢水镇木家村主干道面板修复工程项目</t>
  </si>
  <si>
    <t>长80米、宽4.5米、厚度0.18米道路面板修复</t>
  </si>
  <si>
    <t>溢水镇木家村</t>
  </si>
  <si>
    <t>项目属于公益性资产，项目建成后产权村集体所有，由村进行维护管理。改善道路畅通，受益群众66户212人，其中已脱贫户34户110人，全面提升人民群众满意度、幸福感。</t>
  </si>
  <si>
    <r>
      <rPr>
        <sz val="9"/>
        <rFont val="仿宋_GB2312"/>
        <charset val="134"/>
      </rPr>
      <t>2026年洋县溢水镇时家坡</t>
    </r>
    <r>
      <rPr>
        <sz val="9"/>
        <color rgb="FF000000"/>
        <rFont val="仿宋_GB2312"/>
        <charset val="134"/>
      </rPr>
      <t>村、大庄坡村以工代赈项目</t>
    </r>
  </si>
  <si>
    <t>大庄坡村：新建混凝土道路长2623米，宽3.0米，厚18厘米，中500涵洞五处长20米       时家坡村：道路工程：水毁道路修复长332米，宽3.0米，厚18厘米，新建混凝土道路长1600米，宽3.0米，厚18厘米；2，涵洞工程：500涵洞5处长20米；3，渠道工程：80*80cm矩形混凝土排灌渠长290米，40U型渠长910米；4，挡墙工程：水毁防护挡墙砌护16处，共长720米，合计2772.85立方米(挡墙1，长50米，顶宽1.0米，墙高4米，基础深1.0米，基础宽2.2米。挡墙2，长20米，顶宽0.7米，墙高3米，基础深0.8米，基础宽1.65米。挡墙3，长15米，顶宽1.0米，墙高4米，基础深1.0米，基础宽2.2米。挡墙4，长25米，顶宽1.0米，墙高4米，基础深1.0米，基础宽2.2米。挡墙5，长45米，顶宽0.5米，墙高2.5米，基础深0.5米，基础宽1.33米。挡墙6，长25米，顶宽0.5米，墙高2.0米，基础深0.5米，基础宽1.2米。挡墙7，长50米，顶宽0.5米，墙高2.5米，基础深0.5米，基础宽1.33米。挡墙8，长40米，顶宽0.5米，墙高2.0米，基础深0.5米，基础宽1.2米。挡墙9，长40米，顶宽1.0米，墙高4.0米，基础深1.0米，基础宽2.2米。挡墙10，长25米，顶宽0.5米，墙高2.5米，基础深0.5米，基础宽1.33米。挡墙11，长15米，顶宽0.5米，墙高2.0米，基础深0.5米，基础宽1.2米。挡墙12，长15米，顶宽0.5米，墙高2.5米，基础深0.5米，基础宽1.33米。挡墙13，长55米，顶宽1.0米，墙高4.0米，基础深1.0米，基础宽2.2米。挡墙14，长50米，顶宽0.7米，墙高3米，基础深0.8米，基础宽1.65米。挡墙15，长120米，顶宽0.5米，墙高1米，基础深0.5米，基础宽0.95米。挡墙16，长130米，顶宽0.5米，墙高2.0米，基础深0.5米，基础宽1.2米。)</t>
  </si>
  <si>
    <t>溢水镇-时家坡村</t>
  </si>
  <si>
    <t>项目属于公益性资产，产权归村集体所有，建成后移交村集体进行管理维护。改善生产发展条件，增加年产量，降低生产发展投入成本,解决群众发展产业所需运输问题，受益群众208户689人，其中已脱贫户85户289人，项目拟采取以工代赈方式开展，预计带动务工人数40人（其中脱贫户及监测40人），发放劳务报酬50万元，人均务工增收12500元。</t>
  </si>
  <si>
    <t>2026年洋县溢水镇花园村以工代赈项目</t>
  </si>
  <si>
    <t>新建混凝土道路长5443.0米，宽3.0米，道路拓宽长1800米，宽1.5米，道路拓宽长2400米，宽1.0米，厚18厘米；挡墙防护长721.53米，浆砌片石约3788.68立方米；新建0.6m×0.6m混凝土排水渠长430米，新建2.0m×2.0m梯形浆砌片石排水渠长401米等</t>
  </si>
  <si>
    <t>溢水镇-花园村</t>
  </si>
  <si>
    <t>项目属于公益性资产，项目建成后产权归村集体所有。新建混凝土道路长≥5443.0米，宽3.0米，道路拓宽长≥1800米，宽1.5米，道路拓宽长≥2400米，宽1.0米，厚18厘米；挡墙防护长≥721.53米，浆砌片石约≥3788.68立方米；新建0.6m×0.6m混凝土排水渠长≥430米，新建2.0m×2.0m梯形浆砌片石排水渠长≥401米等。受益总人口343户992人，其中脱贫户132户372人。带动180人务工、人均增收2000元。</t>
  </si>
  <si>
    <t>2026年洋县溢水镇花园村D30U型渠建设项目</t>
  </si>
  <si>
    <t>3000米U30渠道及3处拦水堰</t>
  </si>
  <si>
    <t>项目属于公益性资产，项目建成后产权归村集体所有，由村进行维护管理。解决55亩水田的灌溉问题。受益群众58户148人，其中脱贫户及监测对象12户38人。</t>
  </si>
  <si>
    <t>2026年溢水镇垭垥村通组道路硬化</t>
  </si>
  <si>
    <t>硬化道路，长1500米，宽3米，厚0.18米</t>
  </si>
  <si>
    <t>溢水镇垭垥村3组</t>
  </si>
  <si>
    <t>项目属于公益性资产项目建成后归村集体所以由村进行管理。改善生产发展条件。增加年产量。全面提升群众满意度，幸福感，受益群众64户，226人其中脱贫户7户34人项目拟采取以工带赈方式开展，预计带动务工人数10人其中脱贫户和监测户3人。发放劳务报酬20000元。人均增收2000元</t>
  </si>
  <si>
    <t>2026年溢水镇垭垥村通组道路水毁修复工程</t>
  </si>
  <si>
    <t>修复悬空路面。长32米，宽2.5米，厚0.18米，砌护长32米，高8米，宽1米。              山体垮塌长度24米，高度8米，厚度1.2米，共计需要清淤230.4立方米，
需搭建挡土墙长24米，预计上宽度0.8米下宽度1.4米，预计高度6米。大约144立方米。</t>
  </si>
  <si>
    <t>溢水镇垭垥村五组  溢水镇垭垥村六祖</t>
  </si>
  <si>
    <t>项目属于公益性资产项目建成后归村集体所以由村进行管理。改善生产发展条件。增加年产量。全面提升群众满意度，幸福感，受益群众81户，245人，其中脱贫户8户31人。</t>
  </si>
  <si>
    <t>2026年洋县金水镇碗牛坝村消费帮扶优质产区基础设施建设以工代赈项目</t>
  </si>
  <si>
    <r>
      <rPr>
        <sz val="9"/>
        <rFont val="仿宋_GB2312"/>
        <charset val="134"/>
      </rPr>
      <t>新建18厘米厚C30水泥混凝土道路3米宽，长12357米，新建1-3.5米盖板涵5座，</t>
    </r>
    <r>
      <rPr>
        <sz val="9"/>
        <rFont val="宋体"/>
        <charset val="134"/>
      </rPr>
      <t>∅</t>
    </r>
    <r>
      <rPr>
        <sz val="9"/>
        <rFont val="仿宋_GB2312"/>
        <charset val="134"/>
      </rPr>
      <t>500钢筋混泥体圆管涵长120米，新建M7.5浆砌片石挡墙531.76立方米</t>
    </r>
  </si>
  <si>
    <t>该项目属于公益性资产，产权归碗牛坝村所有，建成后移交村集体进行管理维护。改善交通运输条件，方便群众生产发展并降低农产品运输成本，受益341户1079人生产生活出行，其中脱贫户101户335人，提升群众满意度，巩固脱贫成效。</t>
  </si>
  <si>
    <t>2026年洋县金水镇站房村新建便民桥项目</t>
  </si>
  <si>
    <t>新建便民桥长5米，宽3米，高2米，同时靠渠一边修建挡墙长2米，高1米，渠堰上方过水渠长3米，宽2米，两侧挡水墙各高0.5米</t>
  </si>
  <si>
    <t>受益749人，提升群众满意度，解决出行安全问题</t>
  </si>
  <si>
    <t>洋县金水镇许家沟村消费帮扶优质产区基础设施建设以工代赈项目</t>
  </si>
  <si>
    <t>水毁道路修复10处，共计立方约3500立方米。硬化道路8公里。</t>
  </si>
  <si>
    <t>金水镇许家沟村</t>
  </si>
  <si>
    <t>受益总人口288户，926人，其中脱贫户及监测户112户370人。户均增收400元。</t>
  </si>
  <si>
    <t>2026年5月-12</t>
  </si>
  <si>
    <t>洋县金水镇许家沟村七组道路建设项目</t>
  </si>
  <si>
    <t>道路新修500米3米</t>
  </si>
  <si>
    <t>受益总人口4户，13人，户均增收800元。</t>
  </si>
  <si>
    <t>2026年洋县金水镇张家庄村慈安桥建设项目</t>
  </si>
  <si>
    <t>1、九组新建涵洞桥一座，高3米、宽3.5、长4米。2、七组铁索桥桥板更换长45米、宽1.8米</t>
  </si>
  <si>
    <t>金水镇张家庄村</t>
  </si>
  <si>
    <t>此项目属于公益性资产，产权归张家庄村所有，建成后移交村集体进行管理维护。解决出行不便问题，提高农户产业发展效率，受益群众260人，其中脱贫人口和监测对象73人的出行问题。</t>
  </si>
  <si>
    <t>2026年洋县金水镇关岭村消费帮扶优质产区基础设施建设以工代赈项目</t>
  </si>
  <si>
    <t xml:space="preserve">    1.新建硬化水泥混凝土道路3.5米宽长2312米；拓宽硬化水泥混凝土道路1.0米宽长4041米，合计12133平方米，厚18厘米。    2.新建1-0.5米（孔数-孔径）钢筋混凝土圆管涵5处，共20米。
    3.完善交通工程沿线设施Gr-A-4C型波形护栏长7060米。
    4.新建M7.5浆砌片石挡墙总长440米，其中：顶宽0.5米，墙高2.5米，基础宽0.7米高0.5米，长360米；顶宽  0.85米，墙高4.2米，基础宽1.05米高0.8米，长30米；顶宽1.0米，墙高5.15米，基础宽1.2米高0.85米，长50米；合计991.43立方米。</t>
  </si>
  <si>
    <t>该项目属于固定资产，建成后项目产权归属关岭村。受益群众345户1251人，脱贫户130户425人，项目预计带动务工人数15人（其中脱贫户监测户3人），人均务工增收800元。</t>
  </si>
  <si>
    <t>2026年洋县金水镇石桥村六组水毁道路修复项目</t>
  </si>
  <si>
    <t>混凝土挡墙长60米，宽1.8米，高20米，土方回填300方，路面重新硬化长10米，宽3.5米，厚度0.20米</t>
  </si>
  <si>
    <t>该项目属于公益性资产，产权归石桥村所有，建成后移交村集体进行管理维护。改善交通运输条件，方便群众生产发展并降低农产品运输成本，受益群众51户170人，其中已脱贫户11户34人</t>
  </si>
  <si>
    <t>2026年洋县金水镇石桥村三组水毁道路修复项目</t>
  </si>
  <si>
    <t>混凝土挡墙长120米，宽1.5米，高8米，土方回填200方，路面重新硬化长46米，宽3.5米，厚度0.20米</t>
  </si>
  <si>
    <t>该项目属于公益性资产，产权归石桥村所有，建成后移交村集体进行管理维护。方便群众发展产业出行，保障农产品运输，提升群众满意度，解决出行安全问题，受益群众111户425人，其中脱贫户32户110人</t>
  </si>
  <si>
    <t>2026年洋县金水镇金水村道路硬化项目</t>
  </si>
  <si>
    <t>道路硬化长443米、宽3.5米、厚0.18米，共计1551平方米。</t>
  </si>
  <si>
    <t>改善农村生产生活交通运输条件，解决村民生产生活及出行难问题，提高群众满意度幸福感，直接受益总人口60户220人。</t>
  </si>
  <si>
    <t>2026年洋县金水镇石桥村道路硬化项目</t>
  </si>
  <si>
    <t>改善农村生产生活交通运输条件，解决村民生产生活及出行难问题，提高群众满意度幸福感，直接受益总人口59户166人。</t>
  </si>
  <si>
    <t>2026年洋县金水镇酉水村道路硬化项目</t>
  </si>
  <si>
    <t>金水镇酉水村</t>
  </si>
  <si>
    <t>改善农村生产生活交通运输条件，解决村民生产生活及出行难问题，提高群众满意度幸福感，直接受益总人口56户193人。</t>
  </si>
  <si>
    <t>2026年洋县金水镇张家庄村桥梁建设项目</t>
  </si>
  <si>
    <t>新建三墩两孔平板桥一座，桥长10米、宽3.5米、高3.5米。浆砌护坡140立方米。硬化路面长110米、宽3.0米，厚0.18米。</t>
  </si>
  <si>
    <t>改善农村生产生活交通运输条件，解决村民生产生活及出行难问题，提高群众满意度幸福感，直接受益16户56人。</t>
  </si>
  <si>
    <t xml:space="preserve">洋县溢水镇西河村2026年灾后恢复重建基础设施建设以工代赈项目  </t>
  </si>
  <si>
    <r>
      <rPr>
        <sz val="9"/>
        <rFont val="仿宋_GB2312"/>
        <charset val="134"/>
      </rPr>
      <t>破除修复水毁道路3950米，宽4米；破除修复水毁道路705米，宽3.5米；破除修复水毁道路280米，宽3.0米；水毁挡墙砌护长451米，合计2340.75m</t>
    </r>
    <r>
      <rPr>
        <sz val="9"/>
        <rFont val="宋体"/>
        <charset val="134"/>
      </rPr>
      <t>³</t>
    </r>
  </si>
  <si>
    <t>溢水镇
西河村</t>
  </si>
  <si>
    <t>项目属于公益性资产，产权归村集体所有，建成后移交村集体进行管理维护。改善道路畅通，保障人民群众出行安全。</t>
  </si>
  <si>
    <t>洋县溢水镇刘庄村、西河村2026年中央财政以工代赈项目</t>
  </si>
  <si>
    <t>1）刘庄村：砌筑C20砼矩形渠3325米（开口50厘米，深50厘米，渠身渠底厚12厘米）；（2）西河村：砌筑C20砼矩形渠707.7米（开口50厘米，深50厘米，渠身渠底厚12厘米），砌筑M7.5浆砌片石挡墙41.2立方米，破除恢复18厘米C30混凝土路面12000平方米（长3000米，宽4米）。</t>
  </si>
  <si>
    <t>项目属于公益性资产，产权归村集体所有，建成后移交村集体进行管理维护。改善道路畅通，保障人民群众出行安全。预计带动就业52人（返乡农民工8人，脱贫人口（含易地搬迁脱贫人口）和防止返贫监测对象35人，未就业退役军人2人，家庭经济困难高校毕业生2人，其他农村低收入人口2人，城镇相关失业人员3人），发放劳务报酬共计85.61万元，占投入以工代赈资金的43.16%，人均增收1.63万元。</t>
  </si>
  <si>
    <t>2026年洋县茅坪镇东村六组慈安便民桥项目</t>
  </si>
  <si>
    <t>平板桥长5.2米、宽3.5米、高2.5米</t>
  </si>
  <si>
    <t>东村</t>
  </si>
  <si>
    <t>此项目属于公益性资产，产权归东村村所有，建成后移交给村集体进行管理维护。解决出行难题，提高出行效率，改善村民生活质量，直接受益总人口34户126人,其中学生10人。</t>
  </si>
  <si>
    <t>2026年洋县茅坪镇朝阳村十组慈安便民桥项目</t>
  </si>
  <si>
    <t>平板桥长11米、宽3米</t>
  </si>
  <si>
    <t>朝阳村</t>
  </si>
  <si>
    <t>此项目属于公益性资产，产权归朝阳村所有，建成后移交给村集体进行管理维护。解决出行难题，提高出行效率，改善村民生活质量，直接受益总人口30户84人。</t>
  </si>
  <si>
    <t>2026年洋县茅坪镇长坝村四组堰砭慈安便民建设桥项目</t>
  </si>
  <si>
    <t>修建平板桥一座，长7米、宽4米、高2.5米</t>
  </si>
  <si>
    <t>长坝村</t>
  </si>
  <si>
    <t>此项目属于公益性资产，产权归长坝村所有，建成后移交给村集体进行管理维护。解决出行难题，提高出行效率，改善村民生活质量，直接受益总人口66户234人，其中学生13人。</t>
  </si>
  <si>
    <t>2026年洋县茅坪镇茅坪村十一组慈安便民桥项目</t>
  </si>
  <si>
    <t>平板桥长10米、宽3.5米、高3米</t>
  </si>
  <si>
    <t>此项目属于公益性资产，产权归茅坪村所有，建成后移交给村集体进行管理维护。解决出行难题，提高出行效率，改善村民生活质量，直接受益总人口39户135人，其中学生7人。</t>
  </si>
  <si>
    <t>2026年洋县茅坪镇东村四组、十一组、六组通村路水毁修复项目</t>
  </si>
  <si>
    <t>四组混凝土挡墙长35米，宽1米，
高1.2米（水毁过水路面码头）；十一组、六组道路硬化长30米，宽4.5米，厚18cm</t>
  </si>
  <si>
    <t>新建、改建</t>
  </si>
  <si>
    <t>茅坪镇东村四组、六组、十一组</t>
  </si>
  <si>
    <t>此项目属于公益性资产，产权归东村所有，建成后移交给村集体进行管理维护。改善交通条件，促进农业产业发展，改善群众生产生活条件，受益73户285人。其中脱贫户34户127人，监测户1户4人。</t>
  </si>
  <si>
    <t>2026年洋县茅坪镇朝阳村十三组水毁道路修复项目</t>
  </si>
  <si>
    <t>建朝阳村十三组水毁道路修复项目320米，宽3.5米，厚0.8米，路基砌护20米，高2.5米。</t>
  </si>
  <si>
    <t>此项目属于公益性资产，产权归朝阳村所有，建成后移交给村集体进行管理维护。改善群众生产生活条件，促进农业产业发展，解决群众运输问题。受益24户78人其中脱贫户11户33人其中监测户1户4人</t>
  </si>
  <si>
    <t>2026年度茅坪村道路硬化项目</t>
  </si>
  <si>
    <t>茅坪村道路硬化1800平方米，厚0.18米。</t>
  </si>
  <si>
    <t>茅坪镇茅坪村</t>
  </si>
  <si>
    <t>此项目属于公益性资产，产权归茅坪村所有，建成后移交给村集体进行管理维护改善农村生产生活交通运输条件，解决村民生产生活及出行难问题，提高群众满意度幸福感。直接受益群众58户193人。</t>
  </si>
  <si>
    <t>2026年度龙亭镇长岭村道路硬化项目</t>
  </si>
  <si>
    <t>长岭村道路硬化长443米、宽3.5米、厚0.18米，共计1550平方米。</t>
  </si>
  <si>
    <t>龙亭镇长岭村</t>
  </si>
  <si>
    <t>改善农村生产生活交通运输条件，解决村民生产生活及出行难问题，提高群众满意度幸福感，直接受益总人口34户101人</t>
  </si>
  <si>
    <t>2026年度龙亭镇柳山村塌方砌护项目</t>
  </si>
  <si>
    <t>柳山村塌方砌护两处共计388立方米。</t>
  </si>
  <si>
    <t>项目属公益性资产，建成后资产归柳山村集体所有，改善农村生产生活交通运输条件，解决村民生产生活及出行难问题，提高群众满意度幸福感，直接受益总人口474户1668人</t>
  </si>
  <si>
    <t>2026年洋县龙亭镇方程村新建平板桥</t>
  </si>
  <si>
    <t>修建平板桥长5米，宽3.5米，高3.5米</t>
  </si>
  <si>
    <t>龙亭镇方程村</t>
  </si>
  <si>
    <t>项目属公益性资产，建成后资产归方程村所有，可改善交通运输条件，方便群众生产发展并降低农产品运输成本，受益群众70户236人，其中已脱贫户25 户68人，三类人群2户4人。预计带动务工人数10人（其中脱贫户及监测户6人），人均务工增收800元.</t>
  </si>
  <si>
    <t>2026.12</t>
  </si>
  <si>
    <t>2026年洋县龙亭镇庙垭村道路桥梁项目</t>
  </si>
  <si>
    <t>庙垭村三组河道过水路面桥梁道路修复长125米，宽3.5米。</t>
  </si>
  <si>
    <t>龙亭镇庙垭村</t>
  </si>
  <si>
    <t>项目属于公益性资产，项目建成后产权归属于庙垭村集体所有，由庙垭村进行管理维护。解决5户12人生产出行安全。</t>
  </si>
  <si>
    <t>洋县龙亭镇宽潭村2026年消费帮扶优质产区基础设施建设以工代赈项目</t>
  </si>
  <si>
    <t>1）新建水泥混凝土道路总长3848.54米,其中：宽2.5米长515.090米；宽3米长3333.45米；合计11288.08平方米,厚18厘米；（2）修复混凝土路面长534.25米，宽3米，厚18厘米,合计1602.75平方米；（3）新建40厘米×40厘米C20混凝土矩形排水渠长2000米；（4）新建M7.5浆砌片石挡墙总长880米。其中：顶宽0.5米，墙高3米，基础宽1.4米高0.5米，长500米；顶宽0.5米，墙高3.5米，基础宽1.57米高0.5米，长280米；顶宽0.5米，墙高4.5米，基础宽1.82米高0.5米，长100米；合计3471.73立方米；(5)新建1-3×2米钢筋混凝土盖板涵1座。</t>
  </si>
  <si>
    <t>龙亭镇宽潭村</t>
  </si>
  <si>
    <t>项目属公益性资产，建成后资产归宽潭村所有，可改善交通运输条件，方便群众生产生活，项目拟采取以工代赈方式开展，可带动群众就近务工200人，劳务包村153.2万元。</t>
  </si>
  <si>
    <r>
      <rPr>
        <sz val="9"/>
        <rFont val="仿宋_GB2312"/>
        <charset val="134"/>
      </rPr>
      <t>洋县龙亭镇(龙亭村)2026年以</t>
    </r>
    <r>
      <rPr>
        <sz val="9"/>
        <color rgb="FF000000"/>
        <rFont val="仿宋_GB2312"/>
        <charset val="134"/>
      </rPr>
      <t>工代赈中央预算内投资项目</t>
    </r>
  </si>
  <si>
    <t>①、新建混凝土道路长2000米，宽3.5米，厚0.18米。②、新建挡墙4965立方米。</t>
  </si>
  <si>
    <t>龙亭镇龙亭村</t>
  </si>
  <si>
    <r>
      <rPr>
        <sz val="9"/>
        <rFont val="仿宋_GB2312"/>
        <charset val="134"/>
      </rPr>
      <t>洋县龙亭镇(高家沟村)2026年以</t>
    </r>
    <r>
      <rPr>
        <sz val="9"/>
        <color rgb="FF000000"/>
        <rFont val="仿宋_GB2312"/>
        <charset val="134"/>
      </rPr>
      <t>工代赈中央预算内投资项目</t>
    </r>
  </si>
  <si>
    <t>（1）新建水泥混凝土道路总长4705.45米，其中宽3米长3824米；宽2.5米长881.45米，合计13675.63平方米，厚18厘米；（2）新建M7.5浆砌片石渠道长1226.57米，上口宽1.0米，下口宽0.8米，深1.0米，砌护厚度0.3米，铺底厚0.25米，合计858.6立方米；（3）新建100*100厘米混凝土矩形渠长460米；（4）新建M7.5浆砌片石挡墙长100米，顶宽0.7米，墙高3.5米，基础宽0.94米高0.5米；长1400米，顶宽0.7米，墙高4.0米，基础宽0.94米高0.5米；合计1182.3立方米。</t>
  </si>
  <si>
    <t>2026年西河村水毁渠道修复项目</t>
  </si>
  <si>
    <t>水毁渠道清淤1700米，砌护331立方米</t>
  </si>
  <si>
    <t xml:space="preserve">项目属于公益性资产，产权归村集体所有，建成后移交村集体进行管理维护。改善农村生产生活交通运输条件，解决村民生产生活灌溉问题，提高群众满意感幸福度，受益群众103户375人，其中脱贫户52户196人，预计带动务工人数10人（其中脱贫户及监测户3人），发放劳务报酬0.4万元，人均务工增收2000元。  </t>
  </si>
  <si>
    <t>2026年度夭庄村桥梁建设项目</t>
  </si>
  <si>
    <t>夭庄村桑溪沟口过水路面改造提升1座，加装D100型涵管16根；升高硬化过水路面宽5.4米，长60.4米，厚33厘米；渠道开挖清淤40立方米。过水路面底座防护硬化30立方米</t>
  </si>
  <si>
    <t>此项目属于公益性资产，产权属夭庄村所有，建成后移交村集体进行管理维护。改善该村生产生活交通运输条件，解决村民生产生活及出行难问题，提高群众满意度幸福感，特别是学生上下学涉水出行难题，直接受益总人口312户1086人。</t>
  </si>
  <si>
    <t>2026年度桑溪沟村桥梁建设项目</t>
  </si>
  <si>
    <t>桑溪沟村新建平板便民桥1座，长11.3米，宽3米，高5米；砌护126立方米。</t>
  </si>
  <si>
    <t>此项目属于公益性资产，产权属溪沟村所有，建成后移交村集体进行管理维护。改善该村生产生活交通运输条件，解决村民生产生活及出行难问题，提高群众满意度幸福感，直接受益总人口40户112人。</t>
  </si>
  <si>
    <t>2026年龙亭镇杜村一组与高家沟产业园联网路及水毁路段护坡贴护设建设项目</t>
  </si>
  <si>
    <t>硬化杜村一组村东头至高家沟产业园道路长600米，宽度3.5米，厚度18公分；浆砌石总长50米，浆砌石基础宽1.5米深1.2米；浆砌石底宽1.2米收顶宽0.6米</t>
  </si>
  <si>
    <t>龙亭镇杜村</t>
  </si>
  <si>
    <t>项目属公益性资产，建成后资产归龙亭镇杜村村所有。解决杜村一组92户321人，150亩土地耕种运输难题，提高粮食产业发展积极性。</t>
  </si>
  <si>
    <t>92户321人</t>
  </si>
  <si>
    <t>17户57人</t>
  </si>
  <si>
    <t>2026年洋县龙亭镇杜村八组田间道路建设项目</t>
  </si>
  <si>
    <t>硬化杜村八组田间道路730米，路面宽3.5米，厚度0.18米</t>
  </si>
  <si>
    <t>项目属公益性资产，建成后资产归龙亭镇杜村村所有。解决杜村八组88户280人土地耕种运输难题，提高粮食产业发展积极性。</t>
  </si>
  <si>
    <t>88户280人</t>
  </si>
  <si>
    <t>2026年洋县黄金峡镇蒿棋沟村三组屈如彦家门前水毁道路悬空砌护项目</t>
  </si>
  <si>
    <t>水毁道路砌护，长25米，高15米，共计420方</t>
  </si>
  <si>
    <t>此项目属于公益性资产，产权归蒿棋沟村所有，建成后移交村集体进行管理维护。改善农村生产生活交通运输条件，解决村民生产生活及出行难问题，方便群众农业生产发展并降低农产品运输成本，提高群众满意度，直接受益总人口19户61人，其中脱贫户12户40人，项目拟带动9人参与务工，人均增收200元。</t>
  </si>
  <si>
    <t>2026年洋县黄金峡镇蒿棋沟村五组产业道路硬化项目</t>
  </si>
  <si>
    <t>道路硬化1.5公里，宽3.5米，厚0.18米</t>
  </si>
  <si>
    <t>此项目属于公益性资产，产权归蒿棋沟村所有，建成后移交村集体进行管理维护。改善农村生产生活交通运输条件，解决村民生产生活及出行难问题，方便群众农业生产发展并降低农产品运输成本，提高群众满意度，直接受益总人口19户61人，其中脱贫户12户40人，项目拟带动9人参与务工，人均增收201元。</t>
  </si>
  <si>
    <t>2026年洋县黄金峡镇蒿棋沟村产业道路硬化项目</t>
  </si>
  <si>
    <t>2026年洋县黄金峡镇北沟村三组产业道路硬化项目</t>
  </si>
  <si>
    <t>新建产业路长3公里（肖家园至大堰产业园道路硬化），宽3.5米，厚0.18米</t>
  </si>
  <si>
    <t>改善交通运输条件，方便群众生产发展并降低农产品运输成本，受益群众户136人，其中脱贫户及监测户20户85人，项目预计带动务工人数10人（其中脱贫户及监测户5人），人均务工增收200元</t>
  </si>
  <si>
    <t>2026年洋县金水镇周家台村以工代赈项目</t>
  </si>
  <si>
    <r>
      <rPr>
        <sz val="9"/>
        <rFont val="仿宋_GB2312"/>
        <charset val="134"/>
      </rPr>
      <t>水毁道路修复长 867.4 米、宽 3.5 米，3035.9 平方米；C25 埋石混凝土拦河堰 3 处，每处长 10 米，宽 1.8 米、高 1.5米，235.2 立方米；灌溉坑塘砌护顶宽 0.5 米、高 3.0 米，1134.58 立方米；坑塘清淤 5046.22 立方米；C25 混凝土矩形15灌排渠长 3270 米，宽 0.6 米，高 0.4 米，1177.2 立方米；M7.5浆砌片石排洪渠长 100 米，开口宽 6.5 米，单侧顶宽 0.8 米，高 3.5 米，基础宽 1.88 米，深 1.2 米，818.99m</t>
    </r>
    <r>
      <rPr>
        <sz val="9"/>
        <rFont val="宋体"/>
        <charset val="134"/>
      </rPr>
      <t>³</t>
    </r>
    <r>
      <rPr>
        <sz val="9"/>
        <rFont val="仿宋_GB2312"/>
        <charset val="134"/>
      </rPr>
      <t>。</t>
    </r>
  </si>
  <si>
    <t>该项目通过对周家台村渠道的衬砌，将推动金水镇周家台村的农村生产生活条件和发展环境明显改善。</t>
  </si>
  <si>
    <t>2026年洋县金水镇楼房村中央财政以工代赈项目</t>
  </si>
  <si>
    <t>（1）新建18厘米厚C30水泥混凝土道路3米宽，长4075米；（2）Φ500混凝土圆管涵10处共40米；（3）新建M7.5浆砌石挡土墙长278米，合计1914.6立方米（挡墙1：长100米，顶宽0.7米，墙高3米，基础深0.8米，基础宽1.65米。挡墙2：长68米，顶宽1.0米，墙高4.0米，基础深1.0米，基础宽2.2米。挡墙3：长110米，顶宽1.0米，墙高4.0米，基础深1.0米，基础宽2.2米。）</t>
  </si>
  <si>
    <t>该项目属于经营性项目，建成后产权归属楼房村集体所有，由楼房村集体进行管理</t>
  </si>
  <si>
    <t>2026年洋县溢水镇上溢水村消费帮扶优质产业区基础设施建设以工代振项目</t>
  </si>
  <si>
    <t>①．上溢水村硬化混凝土广场1456平方米厚0.18米；40U型渠长1216米；矩形现浇渠0.8*0.8长1300米；硬化混凝土道路3处4260平方米，厚0.18米；挡墙砌筑M7.5浆砌石1580立方米。②．上溢水移民安置区埋设300mm双壁波纹管756米;1.2米深砖砌圆形检查井30座；174米40矩形渠加盖板；</t>
  </si>
  <si>
    <t>溢水镇上溢水村</t>
  </si>
  <si>
    <t>项目属于公益性资产项目，项目建成后产权归村集体所有，由村集体进行维护管理。改善生产发展条件，降低生产发展投入成本,解决群众生产生活。受益群众42户122人，其中脱贫户及监测对象6户10人。项目拟采取以工代赈方式开展，预计带动务工人数11人（其中脱贫户及监测户2人），发放劳务报8.97万元，人均务工增收5000元</t>
  </si>
  <si>
    <t>2026年洋县溢水镇药树坝村产业园道路硬化项目</t>
  </si>
  <si>
    <t>道路硬化长510米宽3.5米</t>
  </si>
  <si>
    <t>项目属于公益性资产，产权归村集体所有，建成后移交村集体进行管理维护。改善村集体产业管理增收，受益群众183户543人，其中脱贫户99户310人</t>
  </si>
  <si>
    <t>新建东联村11组道路建设及修复项目</t>
  </si>
  <si>
    <t>新建东联村11组1800米*3.5米*0.18米道路.修复破损路面1200平方米</t>
  </si>
  <si>
    <t>洋州街道东联村</t>
  </si>
  <si>
    <t>此项目属于公益性资产，形成资产归东联村股份经济合作社所有，建成后移交给村集体进行管理维护，解决村民交通问题。受益群众80户350人，其中脱贫户及监测户10户45人</t>
  </si>
  <si>
    <t>2026年洋县溢水镇大庄坡村田间道路硬化</t>
  </si>
  <si>
    <t>硬化水泥道路2000米，宽3米，厚0.18米</t>
  </si>
  <si>
    <t>溢水镇大庄坡村</t>
  </si>
  <si>
    <t>项目属于公益性资产，产权归村集体所有，建成后移交村集体进行管理维护。改善生产发展条件，降低生产发展投入成本,解决群众发展产业所需运输问题，受益群众130户458人。</t>
  </si>
  <si>
    <t>2026年洋县纸坊街道任桃村中药材产业园道路硬化项目</t>
  </si>
  <si>
    <t>任桃村中药材博洛回种植产业园道路硬化1.8千米，宽3.5米，厚0.18米。</t>
  </si>
  <si>
    <t>任桃村</t>
  </si>
  <si>
    <t>该项目属于公益性项目，建成后项目任桃村集体所有，由村集体进行管护。改善交通运输条件，方便群众生产发展并降低农产品运输成本，解决群众出行，受益358户1260人。</t>
  </si>
  <si>
    <t>2026年洋县纸坊街道王庄村中药材产业园道路建设项目</t>
  </si>
  <si>
    <t>硬化王庄村六组中药材产业园道路1000米，宽3.5米，厚0.18米。</t>
  </si>
  <si>
    <t>王庄村 六组</t>
  </si>
  <si>
    <t>该项目属于公益性资产，项目建成后归王庄村集体所有，由村集体进行管护。改善交通运输条件，方便群众生产发展并降低农产品运输成本，受益群众342户881人，其中已脱贫户75户201人，预计带动务工人数5人（其中脱贫户及监测户3人），发放工资0.8万元，人均务工增收400元。</t>
  </si>
  <si>
    <t>2026年洋县纸坊街道王庄村十一组产业园道路硬化项目</t>
  </si>
  <si>
    <t>硬化王庄村十一组产业园道路长500米，宽3米，厚0.18米。</t>
  </si>
  <si>
    <t>王庄村十一组</t>
  </si>
  <si>
    <t>该项目属公益性资产，建成后产权归王庄村所有，由村集体进行管理维护。改善交通运输条件，方便群众生产发展并降低农产品运输成本，受益群众19户50人。</t>
  </si>
  <si>
    <t>2026年洋县纸坊街道王庄村二组中药材产业园道路建设项目</t>
  </si>
  <si>
    <t>硬化王庄村 二组中药材产业园道路300米，宽3米，厚0.18米。</t>
  </si>
  <si>
    <t>王庄村 二组</t>
  </si>
  <si>
    <t>该项目属于公益性资产，项目建成后归王庄村集体所有，由村集体进行管护。改善交通运输条件，方便群众生产发展并降低农产品运输成本，受益群众34户105人，其中已脱贫户77户12人，预计带动务工人数3人（其中脱贫户及监测户3人），发放工资0.5万元，人均务工增收400元。</t>
  </si>
  <si>
    <t>2026年洋县纸坊街道办事处草坝村有机产业园道路建设项目</t>
  </si>
  <si>
    <t>硬化有机产业园道路900米，宽度3米，修复渠道150米</t>
  </si>
  <si>
    <t>此项目属于公益性资产，产权归草坝村所有，建成后移交村集体进行管理维护。改善交通运输条件，改善发展生产条件，减少生产成本，受益群众484户1684人，其中已脱贫户6户15人，监测户2户4人。</t>
  </si>
  <si>
    <t>2026年纸坊街道巩家槽社区
旅游道路扩建改造项目</t>
  </si>
  <si>
    <t>巩家槽社区党惠渠段毛石砌护挡墙352立方米，破损路面修复120平方米，拓宽路面硬化长238米，宽1.5米。</t>
  </si>
  <si>
    <t>巩家槽社区</t>
  </si>
  <si>
    <t>此项目属于公益性资产，产权归巩家槽社区所有，建成后移交社区集体进行管理维护。改善交通运输条件，改善旅游环境，受益群众8266人，其中其中脱贫人口和监测对象人数89人。</t>
  </si>
  <si>
    <t>1年</t>
  </si>
  <si>
    <t>2026年洋县纸坊街道韩家湾村塔庙路段硬化项目</t>
  </si>
  <si>
    <t>修复韩家湾村塔庙庙东庙西路段，长800米，宽4.5米，厚0.18米。浆砌石150立方米，破损路面拆除等。</t>
  </si>
  <si>
    <t>韩家湾村</t>
  </si>
  <si>
    <t>该项目属于公益性资产，产权归韩家湾村所有，建成后移交村集体进行管理维护。改善交通运输条件，方便群众生产发展并降低农产品运输成本，受益群众396户1219人，其中已脱贫户25户52人监测户8户23人出行畅通、安全。</t>
  </si>
  <si>
    <t>2026年洋县纸坊街道韩家湾村四组道路硬化项目</t>
  </si>
  <si>
    <t>硬化韩家湾村四组道路，路长1000米，宽3米，厚0.18米。</t>
  </si>
  <si>
    <t>该项目属于公益性资产，产权归韩家湾村所有，建成后移交村集体进行管理维护。改善交通运输条件，方便群众生产发展并降低农产品运输成本，受益群众65户170人，其中已脱贫户6户12人出行畅通、安全。</t>
  </si>
  <si>
    <t>2026年洋县纸坊街道韩家湾村七组与230省道接界处道路硬化项目</t>
  </si>
  <si>
    <t>修复韩家湾村七组与230省道接界处道路，路长300米，宽4米，厚0.18米。</t>
  </si>
  <si>
    <t>该项目属于公益性资产，产权归韩家湾村所有，建成后移交村集体进行管理维护。改善交通运输条件，方便群众生产发展并降低农产品运输成本，受益群众70户230人，其中已脱贫户4户5人出行畅通、安全。</t>
  </si>
  <si>
    <t>2026年洋县纸坊街道冉家村四—八组药材种植产业园道路硬化项目</t>
  </si>
  <si>
    <t>硬化产业园道路长3000米，宽3米，厚度18公分。</t>
  </si>
  <si>
    <t>此项目属于公益性资产，产权归冉家村所有，建成后移交村集体进行管理维护。解决194户726人生产生活条件，受益脱贫户及监测对象41户163人，预计带动务工人数23人（其中脱贫户及监测户15人），发放工资（15%）12 万元，人均务工增收990元</t>
  </si>
  <si>
    <t>2026年流浴村一组雪坝河产业道路硬化项目</t>
  </si>
  <si>
    <t>硬化产业道路长820米，宽3米，厚0.18米</t>
  </si>
  <si>
    <t>流浴村一组</t>
  </si>
  <si>
    <t>该项目属于公益性资产，项目建成后归流浴村集体所有，由村集体进行管护。改善一组村民道路安全通行问题，受益群众44户137人，其中监测对象1户5人，预计带动务工人数10人（其中脱贫户及监测户1人），发放工资12000元，人均增收1200元。</t>
  </si>
  <si>
    <t>2026年洋县纸坊街道西岭村二组雪坝河有机水稻产业园道路硬化项目</t>
  </si>
  <si>
    <t xml:space="preserve">  硬化西岭村二组雪坝河有机水稻产业园生产道路长度2.3公里，宽度3.5米，厚0.18米。</t>
  </si>
  <si>
    <t>项目属于公益性资产，项目建成后归西岭村集体所有，由村集体进行管护，改善村民生产通行及土地撂荒问题，受益群众176户575人，其中已脱贫户3户15人，预计带动务工人数10人（其中已脱贫户及监测户1人），发放工资12000元，人均增收1200元。</t>
  </si>
  <si>
    <t>2026年纸坊街道上坪村七组田间道路硬化工程</t>
  </si>
  <si>
    <t>上坪村七组田间道路硬化长1000米，宽3.5米</t>
  </si>
  <si>
    <t>上坪村七组</t>
  </si>
  <si>
    <t>此项目属于公益性资产，产权归上坪村集体所有，建成后移交村集体进行管理维护。解决群众生产收割困难，受益群众65户214人，其中脱贫人口和监测对象23人。</t>
  </si>
  <si>
    <t>7月底</t>
  </si>
  <si>
    <t>2026年洋县纸坊办田岭村六组至七组有机水稻产业园道路建设</t>
  </si>
  <si>
    <t>硬化田岭村6、7组产业园道路3600平方米</t>
  </si>
  <si>
    <t>田岭村六组至七组</t>
  </si>
  <si>
    <t>此项目属于公益性资产，产权归田岭村集体所有，建成后移交村集体进行管理维护。改善2个组出行困难以及收割机进田收割困难问题，受益群众130户450人，其中已脱贫户12户30人，预计带动务工人数20人，发放劳动报酬4万元，人均务工增收2000元。</t>
  </si>
  <si>
    <t>2026年洋县纸坊街道文同村产业路硬化项目</t>
  </si>
  <si>
    <t>对四组长约880米产业路进行硬化（其中有长约30米滑塌段，需要砌护）</t>
  </si>
  <si>
    <t>该项目属公益性资产，产权归文同村所有，建成后移交村集体进行管理维护。改善生产运输条件，方便群众生产发展并降低农产品运输成本，受益群众52户219人，其中脱贫户7户31人。</t>
  </si>
  <si>
    <t>2026年洋县纸坊街道特色旅居村道路建设以工代赈项目</t>
  </si>
  <si>
    <t>流浴村、白石村道路硬化长3757.72m，宽3.0m；渠道长9150m；挡土墙砌护4031.799立方米，φ300mm单孔钢筋混凝土圆管涵2座</t>
  </si>
  <si>
    <t>流浴村、白石村</t>
  </si>
  <si>
    <t>该项目属公益性资产，产权归流浴村、白石村所有，建成后移交村集体进行管理维护。改善生产运输条件，方便群众生产发展并降低农产品运输成本，受益群众759户2616人，其中脱贫户53户127人，预计带动务工人数152人（其中脱贫人口和防返贫监测对象82人），发放劳动报酬233.23万元，人均务工增收2000元。</t>
  </si>
  <si>
    <t>2026年洋县马畅镇东社村优质稻米种植区区道路硬化</t>
  </si>
  <si>
    <t>稻米种植区道路硬化总长4139米，宽3米厚度0.18米。</t>
  </si>
  <si>
    <t>项目属于公益性资产，建成后资产权归村集体所有，改善原道路泥泞、杂草纵生等恶劣环境、解决村民耕种及抢收运输难问题，通过项目实施环境改变促进群众粮油种植的积极性和乡村治理满意度。受益群众457户，1569人。其中脱贫户40户136人，监测户10户28人。</t>
  </si>
  <si>
    <t>2026年洋县马畅镇中央财政以工代赈项目（洋县马畅镇东湾村南片稻米种植区道路硬化项目）</t>
  </si>
  <si>
    <t>硬化道路3条，总长1.47千米，其中硬化宽度3米总长0.469千米，硬化宽度3.5米总长1.001千米；新建0.4-1米钢筋混凝土圆管涵22道。</t>
  </si>
  <si>
    <t>项目属于公益性资产，产权归东湾村所有，建成后移交村集体进行管理维护，解决生产交通出行，方便群众发展产业运输，受益总人口1450人，其中脱贫人口及监测人口168人。</t>
  </si>
  <si>
    <t>2026年洋县马畅镇留村村优质稻米种植区道路硬化项目</t>
  </si>
  <si>
    <t>三组猪场至四组秧母田长500米，宽3米，厚0.18米</t>
  </si>
  <si>
    <t>马畅镇留村村</t>
  </si>
  <si>
    <t>2026年洋县马畅镇留村村道路硬化项目（一事一议）</t>
  </si>
  <si>
    <t>倪白路至移民点段长517米，宽3米，厚0.18米</t>
  </si>
  <si>
    <t>2026年洋县马畅镇高路村优质稻米种植区道路硬化项目</t>
  </si>
  <si>
    <t>1.一组村东边南北方向道路硬化长180米，宽3米，路基厚0.18米，含管涵；2.一组村后边东西方向道路硬化长200米，宽3米，路基厚0.18米，含管涵；合计道路硬化长约380米。</t>
  </si>
  <si>
    <t>马畅镇-高路村</t>
  </si>
  <si>
    <t>该项目属公益性资产，产权归村集体所有，改善基础设施建设，助推产业发展。受益群众323户1176人（其中脱贫及监测人口31户78人）</t>
  </si>
  <si>
    <t>洋县纸坊街道王庄村2026年消费帮扶优质产区基础设施建设以工代赈项目</t>
  </si>
  <si>
    <t>王庄村硬化宽3.5m、厚度18公分、长4000m产业园道路；十组建桥一座；八组建涵洞2座；在全村一、二、七、八、十、十一组修复砌护因水毁宽2m、高2.5m、长300m的水渠。</t>
  </si>
  <si>
    <t>该项目属公益性资产，产权归王庄村所有，建成后移交村集体进行管理维护。改善生产运输条件，方便群众生产发展并降低农产品运输成本，受益群众307户850人，其中脱贫户69户174人，预计带动务工人数162人（其中脱贫人口和防返贫监测对象62人），发放劳动报酬135.8万元，人均务工增收2000元。</t>
  </si>
  <si>
    <t>2026年洋县黄金峡镇渭门村一组供水巩固提升工程</t>
  </si>
  <si>
    <t>新建水源池1座，蓄水池椭圆形12立方，水管4000米，入户配套设施闸阀、水龙头等</t>
  </si>
  <si>
    <t>项目属于公益性资产，项目建设成后产权归渭门村所有，由村进行维护管理，便利45户138人饮水，其中脱贫户及监测户8户25人，项目预计带动务工人数30人（其中脱贫户及监测户11人），人均务工增收200元</t>
  </si>
  <si>
    <t>改善群众生产生活条件</t>
  </si>
  <si>
    <t>纸坊街道流浴村安全饮水提升改造项目</t>
  </si>
  <si>
    <t>修建机井1口，抽水设备1套，蓄水池1个，输水管网5000m。</t>
  </si>
  <si>
    <t>流浴村</t>
  </si>
  <si>
    <t>保障群众安全饮水和生活用水，建成后受益农户265户725人</t>
  </si>
  <si>
    <t>2026年洋县黄金峡镇渭门村三组供水巩固提升工程</t>
  </si>
  <si>
    <t>新建水源池1座，水管2600米。</t>
  </si>
  <si>
    <t>项目属于公益性资产，项目建设成后产权归渭门村所有，由村进行维护管理，便利65户148人饮水，其中脱贫户及监测户5户20人，项目预计带动务工人数37人（其中脱贫户及监测户13人），人均务工增收200元</t>
  </si>
  <si>
    <t>2026年洋县黄金峡镇渭门村五组供水巩固提升工程</t>
  </si>
  <si>
    <t>新建水源池1座，蓄水池椭圆形10立方，水管4000米，入户配套设施闸阀、水龙头等</t>
  </si>
  <si>
    <t>项目属于公益性资产，项目建设成后产权归渭门村所有，由村进行维护管理，便利91户337人饮水，其中脱贫户及监测户16户57人，项目预计带动务工人数14人（其中脱贫户及监测户10人），人均务工增收200元</t>
  </si>
  <si>
    <t>2026年洋县黄金峡镇蒿棋沟村申家山组供水巩固提升工程</t>
  </si>
  <si>
    <t>建水井蓄水池各一个，铺设管道2000米</t>
  </si>
  <si>
    <t>项目属于公益性资产，项目建设成后产权归蒿棋沟村所有，由村进行维护管理，便利29户123人饮水，其中脱贫户及监测户9户34人，项目预计带动务工人数14人（其中脱贫户及监测户10人），人均务工增收200元</t>
  </si>
  <si>
    <t>2026年洋县黄金峡镇北沟村村四组供水巩固提升工程</t>
  </si>
  <si>
    <t>新建水源池一座，高3米，长2米，宽2米，管网3000米，蓄水池1座</t>
  </si>
  <si>
    <t>项目属于公益性资产，项目建设成后产权归北沟村所有，由村进行维护管理。完善北沟村四组水利设施，提升42户145人饮水条件.其中脱贫户及监测户15户49人。项目预计带动务工人数5人（其中脱贫户及监测户1人），人均务工增收200元。</t>
  </si>
  <si>
    <t>2026年洋县黄金峡镇韩庄村五组供水巩固提升工程</t>
  </si>
  <si>
    <t>新建水源池6方一座，管网6000米</t>
  </si>
  <si>
    <t>项目属于公益性资产，项目建设成后产权归韩庄村所有，由村进行维护管理。完善韩庄村五组水利设施，提升50户149人饮水条件.其中脱贫户及监测户15户49人。项目预计带动务工人数5人（其中脱贫户及监测户1人），人均务工增收200元。</t>
  </si>
  <si>
    <t>2026年洋县黄家营镇周家沟村安全饮水提升工程项目</t>
  </si>
  <si>
    <t>对原赵沟组安全饮水因灾，重新铺设PE管道，直径32，2100米</t>
  </si>
  <si>
    <t>项目属于公益性资产，形成资产归村集体所有，建成后由村集体进行管理维护，受益农户48户187人，其中脱贫户和监测户15户54人。</t>
  </si>
  <si>
    <t>2026年洋县黄家营镇寨沟村供水提升项目</t>
  </si>
  <si>
    <t>新建6组、2组蓄水池、自来水配套设施2套（修建蓄水池2个，2.5*3、水泵2个、水管360米）</t>
  </si>
  <si>
    <t>项目属于公益性资产，形成资产归村集体所有，建成后由村集体进行管理维护，解决425人安全饮水问题，保障农户正常用水。</t>
  </si>
  <si>
    <t>2026年洋县华阳镇红石窑村6组饮水工程建设项目</t>
  </si>
  <si>
    <t>改建红石窑村6组供水主管道长2公里，12米长拦水坝一处，蓄水池两个</t>
  </si>
  <si>
    <t>改善农村生产生活条件，解决村民饮水及灌溉问题，直接受益农户20户70人，其中脱贫户及监测户3户8人。</t>
  </si>
  <si>
    <t>2026年6月--2026年12月</t>
  </si>
  <si>
    <t>2026年洋县戚氏街道抗旱机井及配套设施项目</t>
  </si>
  <si>
    <t>新建抗旱机井3眼、配套建设井堡、水泵机电设备</t>
  </si>
  <si>
    <t>此项目属于公益性资产，产权属于张沟村所有，建成后移交村集体进行管理维护。方便群众生产灌溉，稳定农村生产生活，受益群众370户1241人，其中已脱贫户和监测对象32户91人</t>
  </si>
  <si>
    <t>2026年洋县戚氏街道机井建设项目</t>
  </si>
  <si>
    <t>戚氏街道张沟村、戚氏村、七眼泉村</t>
  </si>
  <si>
    <t>此项目属于公益性资产，产权属于张沟村、戚氏村、七眼泉村所有，建成后移交村集体进行管理维护。方便群众生产灌溉，稳定农村生产生活，受益群众550户1465人，其中已脱贫户和监测对象80户190人</t>
  </si>
  <si>
    <t>2026年洋县戚氏街道山后村抗旱机井建设项目</t>
  </si>
  <si>
    <t>新建抗旱机井一口，蓄水塔一座，管网铺设11KM配套机电设备</t>
  </si>
  <si>
    <t>戚氏街道山后村</t>
  </si>
  <si>
    <t>改善群众生产灌溉条件，保证人畜饮水安全，受益群众78户270人，其中受益脱贫户13户28人。</t>
  </si>
  <si>
    <t>2026年戚氏街道戚氏村抗旱机井及配套设施项目</t>
  </si>
  <si>
    <t>戚氏村抗旱井七眼20米*1.5米*7、水管30米*7、机井房一座3.5米*3米*7、水泵一台5.5千瓦*7、水泵管30米*7、电线100米*7</t>
  </si>
  <si>
    <t>此项目属于公益性资产，产权属于戚氏村所有，建成后移交村集体进行管理维护。提高生产效益，方便群众生产灌溉，改善人居环境，稳定农村生产生活，受益群众512户1582人，其中已脱贫户和监测对象58户176人</t>
  </si>
  <si>
    <t>2026年洋县溢水镇安全饮水巩固提升工程</t>
  </si>
  <si>
    <t>岭底村：建水源池1座，大口井1座，安装D20-32PE管道2.8km。依托现有水源，新建安装PE50管950米；5.5千瓦、100米扬程水泵1主1备2台；自动上水系统1套</t>
  </si>
  <si>
    <t>项目属于公益性资产，产权归村集体所有，建成后移交村集体进行管理维护。改善生产发展条件，降低生产发展投入成本,解决群众发展产业所需运输问题。</t>
  </si>
  <si>
    <t>2026年洋县谢村镇夏家村2组、1组、7组、8组人畜供水保障项目</t>
  </si>
  <si>
    <t>深水井三口及水泵、管道等配套设施</t>
  </si>
  <si>
    <t>改善群众饮水安全质量，受益群众178户564人，其中脱贫户67户192人</t>
  </si>
  <si>
    <t>2026年洋县鹮悦生态农业发展有限公司饮用天然泉水实验室建设项目</t>
  </si>
  <si>
    <t>新购置饮用天然泉水检验检测仪器3台（套）</t>
  </si>
  <si>
    <t>谢村镇</t>
  </si>
  <si>
    <t>新购置饮用天然泉水检验检测仪器3台（套），强化产品质量管控，提升品牌信誉和核心竞争力，项目可完成饮用天然泉水检验技术培训60人次，建成后受益农户108户432人。</t>
  </si>
  <si>
    <t>2026年洋县谢村镇老庄村安全饮水巩固提升项目</t>
  </si>
  <si>
    <t>铺设5900m供水管道，建设机井一座及配套设施</t>
  </si>
  <si>
    <t>铺设5900m供水管道，建设机井一座及配套设施，保障群众安全饮水和生活用水，建成后受益农户521户1757人。</t>
  </si>
  <si>
    <t>2026年洋县洋州街道何家村二组供水巩固提升工程</t>
  </si>
  <si>
    <r>
      <rPr>
        <sz val="9"/>
        <rFont val="仿宋_GB2312"/>
        <charset val="134"/>
      </rPr>
      <t>在何家村二组石咀坡重建供水工程蓄水池一座，占地25㎡，进行地面硬化，挖100m</t>
    </r>
    <r>
      <rPr>
        <sz val="9"/>
        <rFont val="宋体"/>
        <charset val="134"/>
      </rPr>
      <t>³</t>
    </r>
    <r>
      <rPr>
        <sz val="9"/>
        <rFont val="仿宋_GB2312"/>
        <charset val="134"/>
      </rPr>
      <t>蓄水池一座，四边建围墙。</t>
    </r>
  </si>
  <si>
    <t>此项目属于公益性资产，形成资产归何家村股份经济合作社所有，建成后移交村集体管护，解决群众生产生活人畜饮水问题，受益群众111户415人，其中脱贫户12户、监测户1户共41人。</t>
  </si>
  <si>
    <t>2026年洋县洋州街道龙泉村四组供水巩固提升工程</t>
  </si>
  <si>
    <t>在龙泉村四组新建一口饮水机井，口径0.6米，深度80米</t>
  </si>
  <si>
    <t>此项目属于公益性资产，形成资产归龙泉村股份经济合作社所有，建成后移交给村集体进行管理维护，解决群众生活安全饮水问题，受益群众185户742人，其中脱贫户32户监测户1户共102人</t>
  </si>
  <si>
    <t>2026年洋县洋州街道龙泉村八组供水巩固提升工程</t>
  </si>
  <si>
    <t>在龙泉村八组新建一口饮水机井，口径0.6米，深度100米；（配套电缆340米，63PE管340米）</t>
  </si>
  <si>
    <t>此项目属于公益性资产，形成资产归龙泉村股份经济合作社所有，建成后移交给村集体进行管理维护，解决群众生活安全饮水问题，解决群众生活饮水问题，受益群众128户640人（其中脱贫户10户67人）</t>
  </si>
  <si>
    <t>2026年洋县洋州街道西南坝社区灌溉机井项目</t>
  </si>
  <si>
    <t>西南坝社区四、五组新建一口灌溉机井，口径为1米，深度36米，并配备抽水设施</t>
  </si>
  <si>
    <t>此项目属于公益性资产，形成资产归西南坝社区所有，建成后移交给村集体进行管理维护，解决四组、五组村民的农田灌溉问题，受益群众148户554人，其中脱贫户监测户22户88人。</t>
  </si>
  <si>
    <t>2026年洋县洋州街道贯溪村五组供水巩固提升工程</t>
  </si>
  <si>
    <t>在贯溪村五组新建一口饮水机井，口径0.6米，深度120米及配套管网设施</t>
  </si>
  <si>
    <t>洋州街道贯溪村</t>
  </si>
  <si>
    <t>此项目属于公益性资产，形成资产归贯溪村股份经济合作社所有，建成后移交给村集体进行管理维护，解决群众生活饮水问题，受益群众802户2627人，其中脱贫户95户278人。</t>
  </si>
  <si>
    <t>2026年洋县谢村镇夏家村安全饮水巩固提升项目</t>
  </si>
  <si>
    <t>铺设2910m供水管道，建设机井一座及配套设施，新建泵房和蓄水池</t>
  </si>
  <si>
    <t>铺设2910m供水管道，建设机井一座及配套设施，新建泵房和蓄水池，保障群众安全饮水和生活用水，建成后受益农户25户175人。</t>
  </si>
  <si>
    <t>2026年洋县茅坪镇朝阳村十组十一组十二组自来水修复项目</t>
  </si>
  <si>
    <t>更换管道6000米，修复蓄水池3处</t>
  </si>
  <si>
    <t>此项目属于公益性资产，产权归朝阳村所有，建成后移交给村集体进行管理维护。改善群众生产生活条件，促进乡村巩固成果，解决群众安全饮水。受益21户63人，其中脱贫户12户36人</t>
  </si>
  <si>
    <t>2026年长坝村人畜饮水项目</t>
  </si>
  <si>
    <r>
      <rPr>
        <sz val="9"/>
        <color theme="1"/>
        <rFont val="仿宋_GB2312"/>
        <charset val="134"/>
      </rPr>
      <t>长坝村新建抽水机电井一座，30立方混凝土蓄水池一座及防护设施，架设电缆线路改造210米，电杆7根，9平米机电房及自动上水设备一套，铺设</t>
    </r>
    <r>
      <rPr>
        <sz val="9"/>
        <color theme="1"/>
        <rFont val="微软雅黑"/>
        <charset val="134"/>
      </rPr>
      <t>Ø</t>
    </r>
    <r>
      <rPr>
        <sz val="9"/>
        <color theme="1"/>
        <rFont val="仿宋_GB2312"/>
        <charset val="134"/>
      </rPr>
      <t>50PE饮水管道2500米。</t>
    </r>
  </si>
  <si>
    <t>此项目属于公益性资产，产权归长坝村所有，建成后移交给村集体进行管理维护。改善农村生产生活人畜饮水条件，提升群众饮水安全，提高群众满意度幸福感，直接受益人口66户245人。</t>
  </si>
  <si>
    <t>2026年度新华村人畜饮水项目</t>
  </si>
  <si>
    <r>
      <rPr>
        <sz val="9"/>
        <color theme="1"/>
        <rFont val="仿宋_GB2312"/>
        <charset val="134"/>
      </rPr>
      <t>新华村新建水源池1个，混凝土蓄水池1个，铺设</t>
    </r>
    <r>
      <rPr>
        <sz val="9"/>
        <color theme="1"/>
        <rFont val="微软雅黑"/>
        <charset val="134"/>
      </rPr>
      <t>Ø</t>
    </r>
    <r>
      <rPr>
        <sz val="9"/>
        <color theme="1"/>
        <rFont val="仿宋_GB2312"/>
        <charset val="134"/>
      </rPr>
      <t>32PE饮水管道3600米。</t>
    </r>
  </si>
  <si>
    <t>此项目属于公益性资产，产权归新华村所有，建成后移交给村集体进行管理维护。改善农村生产生活人畜饮水条件，提升群众饮水安全，提高群众满意度幸福感，直接受益人口61户236人。</t>
  </si>
  <si>
    <t>2026年洋县金水镇牛角坝村七，八，九组人畜饮水提升改造项目</t>
  </si>
  <si>
    <t>20#6000米饮水管道铺设蓄水池建设</t>
  </si>
  <si>
    <t>该项目属于公益性资产，产权归牛角坝村所有，建成后移交村集体进行管理维护。通过实施该项目，改善群众生产生活饮水条件，受益群众190人，50户。</t>
  </si>
  <si>
    <t>2026年洋县金水镇站房村八组、五组、一组供水改造提升工程项目</t>
  </si>
  <si>
    <t>新建水源池3个，蓄水池1个，铺设6分水管3500m</t>
  </si>
  <si>
    <t>受益群众30户102人，解决安全饮水，提升群众满意度</t>
  </si>
  <si>
    <t>2026年度洋县溢水镇波溪村一组安全饮水工程项目</t>
  </si>
  <si>
    <t>新建水井一口，长2米，宽2米，高3米.并加盖，6分水管600米，水泵1个，电线600米。</t>
  </si>
  <si>
    <t>项目属于公益性资产，产权归村集体所有，建成后移交村集体进行管理维护。改善群众饮水条件，解决群众安全饮水问题，受益群众群众5户10人，其中脱贫户1户2人，项目拟采取以工代赈方式开展，预计带动务工人数5人（其中脱贫户及监测户2人），发放劳务报酬1.5万元，人均务工增收3000元。</t>
  </si>
  <si>
    <t>2026年洋县纸坊街道任桃村八、九组灌溉渠道建设项目</t>
  </si>
  <si>
    <t>任桃村建设灌溉渠道1500米（八组建设30U型渠槽，长度300米。九组建设30U型渠槽，长度1200米）浆砌石260立方米</t>
  </si>
  <si>
    <t>该项目属于公益性项目，建成后项目任桃村集体所有，由村集体进行管护。改善水利灌溉条件，受益群众62户190人，其中脱贫人口和监测对象5人。</t>
  </si>
  <si>
    <t>2026年洋县纸坊街道草坝村抗旱机井建设项目</t>
  </si>
  <si>
    <t>建设抽水机井一口，直径0.8米，深度70米，及配套设施建设</t>
  </si>
  <si>
    <t>此项目属于公益性资产，建成后产权归草坝村集体所有，提高农业生产保障水平，促进产业增收，受益群众484户1684人，其中已脱贫户6户15人，监测户2户4人。</t>
  </si>
  <si>
    <t>2026年洋县纸坊街道办事处冯岭村安全饮水提升改造工程</t>
  </si>
  <si>
    <t>冯岭村2、3、5组管网改造长8000米</t>
  </si>
  <si>
    <t>冯岭村2、3、5组</t>
  </si>
  <si>
    <t>此项目属于公益性资产，产权归冯岭村所有，建成后移交村集体进行管理维护。改善村内供水条件，受益群众155户485人，其中脱贫户及监测对象共40户82人。</t>
  </si>
  <si>
    <t>6个月</t>
  </si>
  <si>
    <t>2026年洋县纸坊街道韩家湾村灌溉渠道修复项目</t>
  </si>
  <si>
    <t>对韩家湾村1、2、4、5、7组水毁渠道进行修复，U40,长2200米</t>
  </si>
  <si>
    <t>2026年洋县纸坊街道清凉村三组安全饮水提升改造项目</t>
  </si>
  <si>
    <t>清凉村三组后头坡新建水源地、大口井一口、购置安装抽水设施一套、安装供水管道1500米、购置安装龙头、水表等设施16套。</t>
  </si>
  <si>
    <t>清凉村</t>
  </si>
  <si>
    <t>该项目属于公益性项目，建成后项目归清凉村集体所有，由村集体进行管护。提升三组后头坡人畜饮水保障、确保用水安全，受益群众13户52人，其中脱贫户2户7人 。</t>
  </si>
  <si>
    <t>2026年洋县纸坊办文同村二、三、四组安全饮水提升改造项目</t>
  </si>
  <si>
    <t>二组新建0.3*100米深水井，5*5米蓄水池、铺设管网及水泵等；三组改建直径3*8米的水源井、蓄水池改造、1000米管道铺设；四组新建直径4*8米的水源井、80米管道铺设及水泵电力设施；</t>
  </si>
  <si>
    <t>该项目属于公益性项目，建成后项目归文同村集体所有，由村集体进行管护，改善文同村二、三、四组农户饮水条件，受益户人口213户693人，其中脱贫户21户68人。</t>
  </si>
  <si>
    <t>1个月</t>
  </si>
  <si>
    <t>2026年洋县纸坊街道西岭村安全饮水提升改造</t>
  </si>
  <si>
    <t>对6、7组自来水管道进行更换，总长度6000米。</t>
  </si>
  <si>
    <t>该项目属于公益性资产，项目建成后归西岭村集体所有，由村集体进行管护。提升人畜饮水保障、确保用水安全、受益群众215户720人，其中已脱贫户37户158人，预计带动务工人数47人（其中脱贫户18人），发放工资5200元，人均增收1100元。</t>
  </si>
  <si>
    <t>洋县纸坊街道（田岭村、西岭村）2026年消费帮扶优质产区基础设施建设以工代赈项目</t>
  </si>
  <si>
    <t>田岭村、西岭村两河口西干渠建设，浆砌石渠道11.5公里，浆砌石3790立方米，宽度3米长度3.5米桥涵7孔，硬化3.5米宽路面5.3公里。</t>
  </si>
  <si>
    <t>田岭村、西岭村</t>
  </si>
  <si>
    <t>该项目属于公益性资产，项目建成后归田岭村、西岭村集体所有，由村集体进行管护。提升饮水安全保障，受益群众215户720人，其中已脱贫户37户158人，预计带动务工人数154人（其中脱贫户84人），发放劳动报酬175万元，人均务工增收2000元。</t>
  </si>
  <si>
    <t>2026年槐树关镇苏王村一二八组供水巩固提升工程</t>
  </si>
  <si>
    <t>新建3口水源井（D2m/H6m两口，D1.5m/H6m一口），15立方米蓄水池2座，Φ32PE管道铺设850米，Φ50PE管道铺设870米，Φ63PE管道铺设1050米，抽水设备及相关配件3套，入户装置（水表、表前阀门等）70套。</t>
  </si>
  <si>
    <t>项目属于公益性资产，产权归苏王村所有，建成后移交村集体进行管理维护。建该项目改善群众生产生活条件，保障群众安全饮水，巩固提升解决人畜饮水问题。受益群众135户480人（已脱贫户及监测户50户159人）。</t>
  </si>
  <si>
    <t>2026年槐树关镇北沟村四组供水巩固提升工程</t>
  </si>
  <si>
    <t>北沟村4组打水井1座，深30米。新建蓄水池宽50立方米。铺设1寸管通400米． 6分管道 500米 4分管道800米。安装三相动力电500米 ，37户。</t>
  </si>
  <si>
    <t>此项目属于公益性资产，产权归北沟村所有，建成后移交村集体进行管理维护。该项目改善群众生产生活条件，保障群众安全饮水，巩固提升解决人畜饮水问题。受益群众37户123人其中已脱贫户7户20人。</t>
  </si>
  <si>
    <t>2026年洋县谢村镇江村村排水沟整治项目</t>
  </si>
  <si>
    <t>修建排水沟3000米宽0.5米</t>
  </si>
  <si>
    <t>改善群众生活条件</t>
  </si>
  <si>
    <t>2026年洋县洋州街道西南坝社区1-7组污水管网建设项目</t>
  </si>
  <si>
    <t>新建西南坝社区1组-7组农户生活污水处理管道2300米，配套污水处理基础设施、设备。</t>
  </si>
  <si>
    <t>此项目属于公益性资产，形成资产归西南坝社区所有，建成后移交给村集体进行管理维护，提升全村7个村民小组居民居住环境560户1691人，脱贫户监测对象6户18人。</t>
  </si>
  <si>
    <t>2026年洋县黄金峡镇大沟村移民点人居环境改造提升项目</t>
  </si>
  <si>
    <t>大沟村移民点周边种植月季400株（3公分）、红叶石兰200棵、樱花200棵（5公分），紫荆树400株，绿化3公里</t>
  </si>
  <si>
    <t>此项目属于公益性项目，该项目建设后资产属于村股份经济合作社资产。提高村移民点人居环境幸福指数，受益群众70户300人，脱贫户及监测户45户220人，预计带动务工人数6人（其中脱贫户及监测户6人），人均务工增收575元</t>
  </si>
  <si>
    <t>2026年洋县黄金峡镇北沟村人居环境亮化工程</t>
  </si>
  <si>
    <t>新建一、二组路灯44盏</t>
  </si>
  <si>
    <t>此项目属于公益性资产，产权归北沟村所有，建成后移交村集体进行管理维护。改善农村人居环境，美丽乡村夜景，提升群众生活幸福感，为群众夜间生产及出行提供方便，直接受益总人口43户150人，其中脱贫户及监测户26户91人，拟带动9人参与务工，人均增收200元。</t>
  </si>
  <si>
    <t>2026年洋县黄金峡镇渭门村七组一事一议人居环境亮化项目</t>
  </si>
  <si>
    <t>在渭门村七组安装太阳能路灯44盏</t>
  </si>
  <si>
    <t>此项目属于公益性资产，产权归渭门村所有，建成后移交村集体进行管理维护。改善农村人居环境，美丽乡村夜景，提升群众生活幸福感，为群众夜间生产及出行提供方便，直接受益总人口78户273人，其中脱贫户及监测户23户79人，拟带动8人参与务工，人均增收200元。</t>
  </si>
  <si>
    <t>2026年洋县黄金峡镇渭门村五组一事一议人居环境亮化项目</t>
  </si>
  <si>
    <t>在渭门村五组安装太阳能路灯44盏</t>
  </si>
  <si>
    <t>此项目属于公益性资产，产权归渭门村所有，建成后移交村集体进行管理维护。改善农村人居环境，美丽乡村夜景，提升群众生活幸福感，为群众夜间生产及出行提供方便，直接受益总人口206户618人，其中脱贫户及监测户69户242人，拟带动11人参与务工，人均增收200元。</t>
  </si>
  <si>
    <t>2026年洋县黄金峡镇大沟村亮化工程</t>
  </si>
  <si>
    <t>安装路灯44盏</t>
  </si>
  <si>
    <t>此项目属于公益性项目，该项目建设后资产属于村股份经济合作社资产。方便群众生活生产便利，受益众335户998人，其中脱贫户及监测户114户349人，项目预计带动务工人数10人（其中脱贫户及监测户5人），人均务工增收200元。</t>
  </si>
  <si>
    <t>2026年洋县黄金峡镇新铺村人居环境亮化工程</t>
  </si>
  <si>
    <t>安装太阳能路灯44盏</t>
  </si>
  <si>
    <t>新铺村</t>
  </si>
  <si>
    <t>此项目属于公益性资产，产权归新铺村所有，建成后移交村集体进行管理维护。改善农村人居环境，美丽乡村夜景，提升群众生活幸福感，为群众夜间生产及出行提供方便，直接受益总人160户510人，其中脱贫户及监测户40户94人，拟带动18人参与务工，人均增收200元。</t>
  </si>
  <si>
    <t>2026年洋县黄金峡镇蒿棋沟村人居环境亮化工程</t>
  </si>
  <si>
    <t>该项目属于公益性项目，改善照明条件，方便群众夜间出行，受益群众32户112人、其中脱贫户及监测户19户67人，项目预计带动务工人数8人，人均务工增收200元。</t>
  </si>
  <si>
    <t>2026年洋县黄金峡镇韩庄村四组人居环境亮化工程</t>
  </si>
  <si>
    <t>在韩庄村四组安装太阳能路灯44盏</t>
  </si>
  <si>
    <t>此项目属于公益性资产，产权归韩庄村所有，建成后移交村集体进行管理维护。改善农村人居环境，美丽乡村夜景，提升群众生活幸福感，为群众夜间生产及出行提供方便，直接受益总人口85户297人，其中脱贫户及监测户29户102人，拟带动11人参与务工，人均增收200元。</t>
  </si>
  <si>
    <t>2026年洋县黄金峡镇商坪村路灯建设项目</t>
  </si>
  <si>
    <t>新建安装路灯44盏</t>
  </si>
  <si>
    <t>此项目属于公益性资产，产权归商坪村所有，建成后移交村集体进行管理维护。改善农村人居环境，提升群众夜间出行安全感，直接受益总人口340户1250人，其中脱贫户及监测户44户160人，拟带动11人参与务工，人均增收200元。</t>
  </si>
  <si>
    <t>2026年洋县龙亭镇柳山村村容村貌改造提升建设项目</t>
  </si>
  <si>
    <r>
      <rPr>
        <sz val="10"/>
        <rFont val="仿宋_GB2312"/>
        <charset val="134"/>
      </rPr>
      <t>购买</t>
    </r>
    <r>
      <rPr>
        <sz val="10"/>
        <rFont val="Times New Roman"/>
        <charset val="134"/>
      </rPr>
      <t>15</t>
    </r>
    <r>
      <rPr>
        <sz val="10"/>
        <rFont val="仿宋_GB2312"/>
        <charset val="134"/>
      </rPr>
      <t>个垃圾收集箱（长</t>
    </r>
    <r>
      <rPr>
        <sz val="10"/>
        <rFont val="Times New Roman"/>
        <charset val="134"/>
      </rPr>
      <t>2.4</t>
    </r>
    <r>
      <rPr>
        <sz val="10"/>
        <rFont val="仿宋_GB2312"/>
        <charset val="134"/>
      </rPr>
      <t>米，宽</t>
    </r>
    <r>
      <rPr>
        <sz val="10"/>
        <rFont val="Times New Roman"/>
        <charset val="134"/>
      </rPr>
      <t>1.2</t>
    </r>
    <r>
      <rPr>
        <sz val="10"/>
        <rFont val="仿宋_GB2312"/>
        <charset val="134"/>
      </rPr>
      <t>米，高</t>
    </r>
    <r>
      <rPr>
        <sz val="10"/>
        <rFont val="Times New Roman"/>
        <charset val="134"/>
      </rPr>
      <t>1.6</t>
    </r>
    <r>
      <rPr>
        <sz val="10"/>
        <rFont val="仿宋_GB2312"/>
        <charset val="134"/>
      </rPr>
      <t>米）；对学校广场</t>
    </r>
    <r>
      <rPr>
        <sz val="10"/>
        <rFont val="Times New Roman"/>
        <charset val="134"/>
      </rPr>
      <t>25</t>
    </r>
    <r>
      <rPr>
        <sz val="10"/>
        <rFont val="仿宋_GB2312"/>
        <charset val="134"/>
      </rPr>
      <t>平方米水泥路面进行维修，整理及民宿外围环境提升。</t>
    </r>
  </si>
  <si>
    <t>项目属公益性资产，建成后资产归柳山村集体所有，可改善村容村貌环境条件提升，促进乡村振兴建设，受益群众1668人，其中脱贫户113户389人，监测户7户21人。</t>
  </si>
  <si>
    <t>2026年洋县溢水镇药树坝村人口聚集地人居环境改造项目</t>
  </si>
  <si>
    <t>路沿砌护5立方米；种植花草130平方米、防护围栏30米</t>
  </si>
  <si>
    <t>项目属于公益性资产，产权归村集体所有，建成后移交村集体进行管理维护。改善群众生产生活条件提升满意度，受益群众183户543人，其中脱贫户99户310人</t>
  </si>
  <si>
    <t>2026年洋县谢村镇东坡村村容村貌提升项目</t>
  </si>
  <si>
    <t>美化进村主干道2200米，种植苗木1500棵</t>
  </si>
  <si>
    <t>项目属于公益性资产，项目建成后产权归东坡村所有，由村进行维护管理。改善2081人人居环境，其中脱贫户339人</t>
  </si>
  <si>
    <t>2026年洋县谢村镇六联村环境整治项目</t>
  </si>
  <si>
    <t>清除杂草、杂物1000平方、绿化、樱花、绿篱、红叶石楠1000平方、平整、硬化村内道路550平方米</t>
  </si>
  <si>
    <t>项目建成后产权归六联村所有，由村进行维护管理。改善510户1720人人居环境，其中脱贫户及三类人群130户413人</t>
  </si>
  <si>
    <t>2026年6月至2026年13月</t>
  </si>
  <si>
    <t>2026年谢村镇夏家村人居环境提升项目</t>
  </si>
  <si>
    <t>路两边环境治理、清除杂草、杂物400平方、安装路灯120盏</t>
  </si>
  <si>
    <t>项目属于公益性资产，项目建成后产权归夏家村所有，由村进行维护管理。改善320户1056人居环境，其中脱贫户及三类人群143户443人</t>
  </si>
  <si>
    <t>2026年洋县谢村镇小池村环境提升项目</t>
  </si>
  <si>
    <t>村容村貌提升</t>
  </si>
  <si>
    <t>改善人居环境，增强群众生活宜居幸福感</t>
  </si>
  <si>
    <t>2026年6月至2026年14月</t>
  </si>
  <si>
    <t>2026年洋县谢村镇镇江村环境整治项目</t>
  </si>
  <si>
    <t>清除杂草、杂物950平方、绿化720平方、硬化场地900平方米</t>
  </si>
  <si>
    <t>项目属于公益性资产，项目建成后产权归镇江所有，由村进行维护管理。改善736户2339人居环境，其中脱贫户及三类人群64户194人</t>
  </si>
  <si>
    <t>2026年洋县谢村镇谢村村环境提升项目</t>
  </si>
  <si>
    <t>清除杂草、杂物1800平方、绿化1200平方、硬化场地1580平方米</t>
  </si>
  <si>
    <t>谢村镇谢村村</t>
  </si>
  <si>
    <t>项目属于公益性资产，项目建成后产权归谢村村所有，由村进行维护管理。改善653户2118人居环境，其中脱贫户及三类人群110户355人</t>
  </si>
  <si>
    <t>2026年6月至2026年15月</t>
  </si>
  <si>
    <t>2026年洋县谢村镇东韩村环境提升项目</t>
  </si>
  <si>
    <t>清除杂草、杂物450平方、绿化500平方、硬化场地200平方米</t>
  </si>
  <si>
    <t>项目属于公益性资产，项目建成后产权归村所有，由村进行维护管理。改善1088户3480人居环境，其中脱贫户及三类人群138户412人</t>
  </si>
  <si>
    <t>2026年洋县谢村镇黄酒文化产业街道提升项目</t>
  </si>
  <si>
    <t>主要实施轻度损毁路面沥青混凝土修复6862㎡、严重破损路面修补2413㎡、铺设路沿石2540m，同步开展墙体修复、更换挂瓦条及其他附属工程建设</t>
  </si>
  <si>
    <t>完善集镇基础设施，改善群众生产生活环境</t>
  </si>
  <si>
    <t>2026年6月至2026年16月</t>
  </si>
  <si>
    <t>2026年洋县谢村镇智果寺周边人居环境整治项目</t>
  </si>
  <si>
    <t>清除杂草、杂物1000平方米、绿化800平方米、平整、硬化场地200平方米</t>
  </si>
  <si>
    <t>项目建成后可改善人居环境，提升群众满意度，带动周边旅游。建设期带动7名群众务工，其中低收入人口2人，建成后改变农村人居环境，受益群众872户2560人。</t>
  </si>
  <si>
    <t>2026年洋县纸坊街道王庄村环境整治提升项目</t>
  </si>
  <si>
    <t>道路修复改造3500平方米，安装太阳能路灯20盏，排污沟渠治理3750米；砌筑浆砌210立方米及其他配套设施。</t>
  </si>
  <si>
    <t>该项目属于公益性资产，建成后产权归王庄村集体所有，由村集体进行管理维护。改善村庄环境，提升整体形象。受益群众309户864人，其中脱贫户69户182人，监测对象9户28人。</t>
  </si>
  <si>
    <t>2026年6月至2026年17月</t>
  </si>
  <si>
    <t>2026年洋县马畅镇安巷村人居环境提升项目</t>
  </si>
  <si>
    <r>
      <rPr>
        <sz val="9"/>
        <rFont val="仿宋_GB2312"/>
        <charset val="134"/>
      </rPr>
      <t>砌筑挡墙20m</t>
    </r>
    <r>
      <rPr>
        <sz val="9"/>
        <rFont val="宋体"/>
        <charset val="134"/>
      </rPr>
      <t>³</t>
    </r>
    <r>
      <rPr>
        <sz val="9"/>
        <rFont val="仿宋_GB2312"/>
        <charset val="134"/>
      </rPr>
      <t>，加盖排水渠盖板200米，巷道路面硬化650米，宽3米，厚0.18米，排污管道埋设长300米，村辖空中线路整改3670米，栽植苗木红叶石楠及紫薇280株。</t>
    </r>
  </si>
  <si>
    <t>项目属于公益性资产，产权归安巷村所有，建成后移交村集体进行管理维护。受益群众568户1949人，其中脱贫及监测户82户238人，带动群众务工15人，人均增收3000元，改善群众宜居环境，提升群众的生活质量。</t>
  </si>
  <si>
    <t>2026年洋县马畅镇东社村人居环境整治提升项目</t>
  </si>
  <si>
    <t>村内主道路边雨水排水沟设施整修长2600米、宽0.5米深0.6米砌护加盖</t>
  </si>
  <si>
    <t>项目属于公益性资产，建成后资产权归村集体所有，改善农村生产生活居住条件、解决村民每逢雨季排水难的问题提高群众对乡村治理满意度。受益群众457户，1569人。其中脱贫户40户136人，监测户10户28人。</t>
  </si>
  <si>
    <t>2026年6月至2026年18月</t>
  </si>
  <si>
    <t>2026年洋县马畅镇高路村人居环境综合整治项目</t>
  </si>
  <si>
    <t>1.残垣断壁整治改造项目，拟拆除改造残垣断壁3处大约400平米，新建挡墙长约350米及村内部分地方绿化美化改造；2.对一、二、六组房前屋后排水沟改造约全长4600米；3.对一、二、五、六组主干道路沟渠加盖全长约550米；4.对全村弱电线路改造及废旧电杆清除。</t>
  </si>
  <si>
    <t>公益性项目，建设中带动群众务工增收人均500元10人，建成后由村集体管理，提升平安建设整治，美化人居环境，受益群众323户1176人（其中脱贫户/监测户31户78人）。</t>
  </si>
  <si>
    <t>2026年度洋县马畅镇东社村养老服务中心项目</t>
  </si>
  <si>
    <t>新建养老服务用房（具体按县镇设计），含老年人生活饮食起居，娱乐活动等多种多功能用房，安装水、电、通风、消防等配套设施。建设总面积1570.52平方米。</t>
  </si>
  <si>
    <t>项目属于经营性产，建成后资产权归村集体所有，由洋县颐天养老产业集团承办、由承包方每年按投入资金4%给村集体经济组织交承包款20万元壮大村集体经济。群众参与务工增加收入，立足辖区老年群体养老服务需求，高标准完成养老服务中心的搭建及配套设施建设，有效弥补区域养老服务短板，推动养老服务业提质增效，实现社会效益，民生效益同步提升，切实发挥民生项目惠民实效。受益群众457户，1569人。其中脱贫户40户136人，监测户10户28人。</t>
  </si>
  <si>
    <t>群众参与增加务工收入</t>
  </si>
  <si>
    <t>2026年度东村路灯亮化项目</t>
  </si>
  <si>
    <t>东村安装太阳能路灯55盏（杆高6米，100瓦⁄盏）</t>
  </si>
  <si>
    <t>此项目属于公益性资产，产权归东村所有，建成后移交给村集体进行管理维护。改善提升农村村容村貌，解决群众夜间出行安全问题，美丽乡村夜景，提高群众满意度幸福感。直接受益总人口614人。</t>
  </si>
  <si>
    <t>2026年洋县龙亭镇柳山村亮化建设项目</t>
  </si>
  <si>
    <r>
      <rPr>
        <sz val="10"/>
        <rFont val="仿宋_GB2312"/>
        <charset val="134"/>
      </rPr>
      <t>新装</t>
    </r>
    <r>
      <rPr>
        <sz val="10"/>
        <rFont val="Times New Roman"/>
        <charset val="134"/>
      </rPr>
      <t>70</t>
    </r>
    <r>
      <rPr>
        <sz val="10"/>
        <rFont val="仿宋_GB2312"/>
        <charset val="134"/>
      </rPr>
      <t>盏太阳能路灯，单灯功率</t>
    </r>
    <r>
      <rPr>
        <sz val="10"/>
        <rFont val="Times New Roman"/>
        <charset val="134"/>
      </rPr>
      <t>80W</t>
    </r>
    <r>
      <rPr>
        <sz val="10"/>
        <rFont val="仿宋_GB2312"/>
        <charset val="134"/>
      </rPr>
      <t>，灯杆高度约</t>
    </r>
    <r>
      <rPr>
        <sz val="10"/>
        <rFont val="Times New Roman"/>
        <charset val="134"/>
      </rPr>
      <t>6</t>
    </r>
    <r>
      <rPr>
        <sz val="10"/>
        <rFont val="仿宋_GB2312"/>
        <charset val="134"/>
      </rPr>
      <t>米。</t>
    </r>
  </si>
  <si>
    <r>
      <rPr>
        <sz val="10"/>
        <rFont val="仿宋_GB2312"/>
        <charset val="134"/>
      </rPr>
      <t>在全村主干道新装</t>
    </r>
    <r>
      <rPr>
        <sz val="10"/>
        <rFont val="Times New Roman"/>
        <charset val="134"/>
      </rPr>
      <t>70</t>
    </r>
    <r>
      <rPr>
        <sz val="10"/>
        <rFont val="仿宋_GB2312"/>
        <charset val="134"/>
      </rPr>
      <t>盏太阳能路灯，单灯功率</t>
    </r>
    <r>
      <rPr>
        <sz val="10"/>
        <rFont val="Times New Roman"/>
        <charset val="134"/>
      </rPr>
      <t>80W</t>
    </r>
    <r>
      <rPr>
        <sz val="10"/>
        <rFont val="仿宋_GB2312"/>
        <charset val="134"/>
      </rPr>
      <t>，灯杆高度约</t>
    </r>
    <r>
      <rPr>
        <sz val="10"/>
        <rFont val="Times New Roman"/>
        <charset val="134"/>
      </rPr>
      <t>6</t>
    </r>
    <r>
      <rPr>
        <sz val="10"/>
        <rFont val="仿宋_GB2312"/>
        <charset val="134"/>
      </rPr>
      <t>米。</t>
    </r>
  </si>
  <si>
    <t>2026年小华阳村路灯亮化项目</t>
  </si>
  <si>
    <t>小华阳村安装太阳能路灯55盏（杠高6米，100瓦/盏）</t>
  </si>
  <si>
    <t>改善农村村容村貌，解决群众夜间出行及生产安全问题，美丽乡村夜景，提升群众生产生活幸福感，直接受益总人口166户600人。</t>
  </si>
  <si>
    <t>2026年洋县黄安镇法师坟村路灯亮化项目</t>
  </si>
  <si>
    <r>
      <rPr>
        <sz val="9"/>
        <rFont val="仿宋_GB2312"/>
        <charset val="134"/>
      </rPr>
      <t>法师坟村安装太阳能路灯55盏（杆高6米，100瓦</t>
    </r>
    <r>
      <rPr>
        <sz val="9"/>
        <rFont val="宋体"/>
        <charset val="134"/>
      </rPr>
      <t>∕</t>
    </r>
    <r>
      <rPr>
        <sz val="9"/>
        <rFont val="仿宋_GB2312"/>
        <charset val="134"/>
      </rPr>
      <t>盏）。</t>
    </r>
  </si>
  <si>
    <t>黄安镇法师坟村</t>
  </si>
  <si>
    <t>项目属于公益性资产，项目建成后产权归村集体所有，由村进行维护管理。该项目改善人居环境，美丽乡村夜景，提升群众生活幸福感，为群众夜间生产及出行提供方便，直接受益总人口185户644人。</t>
  </si>
  <si>
    <t>2026年洋县黄安镇刘家坝村路灯亮化项目</t>
  </si>
  <si>
    <t>刘家坝村安装太阳能路灯55盏(杆高6米、100瓦/盏)。</t>
  </si>
  <si>
    <t>项目属于公益性资产，项目建成后产权归村集体所有，由村进行维护管理。该项目改善人居环境，美丽乡村夜景，提升群众生活幸福感，为群众夜间生产及出行提供方便，直接受益总人口32户120人。</t>
  </si>
  <si>
    <t>2026年度岩丰村路灯亮化项目</t>
  </si>
  <si>
    <t>岩丰村安装太阳能路灯55盏（杠高6米，100瓦/盏）</t>
  </si>
  <si>
    <t>改善农村村容村貌，解决群众夜间出行及生产安全问题，美丽乡村夜景，提升群众生产生活幸福感，直接受益总人口78户275人。</t>
  </si>
  <si>
    <t>2026年度时家坡村路灯亮化项目</t>
  </si>
  <si>
    <t>时家坡村安装太阳能路灯55盏(杆高6米、100瓦/盏)</t>
  </si>
  <si>
    <t>时家坡村</t>
  </si>
  <si>
    <t>改善农村村容村貌，解决群众夜间出行及生产安全问题，美丽乡村夜景，提升群众生产生活幸福感，直接受益总人口208户689人</t>
  </si>
  <si>
    <t>2026年度上溢水村路灯亮化项目</t>
  </si>
  <si>
    <t>上溢水村安装太阳能路灯55盏(杆高6米、100瓦/盏)</t>
  </si>
  <si>
    <t>上溢水村</t>
  </si>
  <si>
    <t>改善提升农村村容村貌，解决群众夜间出行安全问题，美丽乡村夜景，提高群众满意度幸福，直接受益总人口668户1871人</t>
  </si>
  <si>
    <t>2026年西河村路灯亮化项目</t>
  </si>
  <si>
    <t>西河村安装太阳能路灯55盏(杆高6米、100瓦/盏)</t>
  </si>
  <si>
    <t>西河村</t>
  </si>
  <si>
    <t>改善提升农村村容村貌，解决群众夜间出行安全问题，美丽乡村夜景，提升群众生产生活满意度幸福，直接受益总人口281户863人</t>
  </si>
  <si>
    <t>2026年洋县金水镇张坪村路灯亮化项目</t>
  </si>
  <si>
    <t>张坪村村内安装路灯55盏。</t>
  </si>
  <si>
    <t>改善提升农村村容村貌，解决群众夜间出行安全问题，美丽乡村夜景。提高群众满意度幸福感，直接受益总人口100户351人。</t>
  </si>
  <si>
    <t>2026年洋县金水镇碗牛坝村路灯亮化项目</t>
  </si>
  <si>
    <t>建设村级公益事业项目，完善提升碗牛坝村基础设施短板。安装路灯55盏。</t>
  </si>
  <si>
    <t>改善农村生产生活条件，解除农村道路安全隐患，美丽乡村夜景，改善村容村貌，提升群众生活幸福感。受益总人口167户561人</t>
  </si>
  <si>
    <t>2026年洋县金水镇站房村路灯亮化项目</t>
  </si>
  <si>
    <t>在站房村主干道安装路灯55盏。</t>
  </si>
  <si>
    <t>改善提升农村村容村貌，解决群众夜间出行安全问题，美丽乡村夜景。提高群众满意度幸福感，直接受益总人口231户749人。</t>
  </si>
  <si>
    <t>2026年洋县谢村镇范坝村道路亮化项目</t>
  </si>
  <si>
    <t>安装路灯45盏</t>
  </si>
  <si>
    <t>解决村民夜间出行照明问题</t>
  </si>
  <si>
    <t>2026年洋县谢村镇杜家村道路亮化项目</t>
  </si>
  <si>
    <t>安装路灯30盏</t>
  </si>
  <si>
    <t>2026年纸坊街道冯岭村亮化工程</t>
  </si>
  <si>
    <t>冯岭村一、二、三组安装太阳能路灯60盏</t>
  </si>
  <si>
    <t>冯岭村</t>
  </si>
  <si>
    <t>此项目属于公益性资产，产权归冯岭村所有，建成后移交村集体管理维护。改善村民夜间出行困难，方便群众生产发展，受益群众152户
530人，其中脱贫户及监测对象共40户82人。</t>
  </si>
  <si>
    <t>2026年纸坊街道孟浴村亮化工程</t>
  </si>
  <si>
    <t>新安装路灯30盏</t>
  </si>
  <si>
    <t>孟浴村</t>
  </si>
  <si>
    <t>该项目属于公益性资产，项目建成后归孟浴村村集体所有，由村集体进行管护。改善村民夜间出行困难，方便群众生产发展，受益群众174户511人，其中已脱贫户70户198人，监测对象10户20人。</t>
  </si>
  <si>
    <t>2026年年底</t>
  </si>
  <si>
    <t>2026年槐树关镇白路村路灯亮化项目（一事一议）</t>
  </si>
  <si>
    <t>白路村安装太阳能路灯55盏（杆高6米、100瓦/盏）。</t>
  </si>
  <si>
    <t>项目属于公益性资产，建成后产权归村集体所有，由村集体进行维护管理。该项目建成后将改善农村人居环境，打造美丽乡村夜景，提升群众生活幸福感，同时为群众夜间生产及出行提供方便。受益总人口185户634人，其中脱贫户及监测户20户51人。</t>
  </si>
  <si>
    <t>2026年度三里河村路灯亮化项目（一事一议）</t>
  </si>
  <si>
    <t>三里河村安装太阳能路灯55盏（杆高6米、100瓦/盏）。</t>
  </si>
  <si>
    <t>槐树关镇三里河村</t>
  </si>
  <si>
    <t>项目属于公益性资产，建成后产权归村集体所有，由村集体进行维护管理。该项目建成后将改善农村人居环境，打造美丽乡村夜景，提升群众生活幸福感，同时为群众夜间生产及出行提供方便。受益总人口265户870人，其中脱贫户及监测户45户141人。</t>
  </si>
  <si>
    <t>2026年闫山村路灯亮化项目（一事一议）</t>
  </si>
  <si>
    <t>闫山村安装太阳能路灯55盏（杆高6米、100瓦/盏）。</t>
  </si>
  <si>
    <t>槐树关镇闫山村</t>
  </si>
  <si>
    <t>此项目属公益性资产，建成后产权归村集体所有，由村进行维护管理。该项目建成后将改善农村人居环境，打造美丽乡村夜景，提升群众生活幸福感，同时为群众夜间生产及出行提供方便。受益受益群众812人，其中已脱贫户及监测户355人。</t>
  </si>
  <si>
    <t>2026年蔡河村路灯亮化项目（一事一议）</t>
  </si>
  <si>
    <t>蔡河村安装太阳能路灯55盏（杆高6米、100瓦/盏）。</t>
  </si>
  <si>
    <t>槐树关镇蔡河村</t>
  </si>
  <si>
    <t>此项目属公益性资产，建成后产权归村集体所有，由村集体进行维护管理。该项目改善农村村容村貌，解决群众夜间出行及生产安全问题，美丽乡村夜景，提升群众生产生活幸福感，直接受益总人口234户789人。</t>
  </si>
  <si>
    <t>2026年洋县洋州街道东联村11组道路亮化建设项目</t>
  </si>
  <si>
    <t>对东联村11组内新建道路进行亮化建设并配套安装90盏高杆太阳能路灯</t>
  </si>
  <si>
    <t>此项目属于公益性资产，形成资产归东联村股份经济合作社所有，建成后移交给村集体进行管理维护，解决村民夜间出行问题，受益群众180户550人，其中脱贫户及监测户10户45人</t>
  </si>
  <si>
    <t>2026年洋县马畅镇高路村太阳能路灯安装项目</t>
  </si>
  <si>
    <t>通组道路安装太阳能路灯70盏，杆高6米。</t>
  </si>
  <si>
    <t>此项目属于公益性资产，改善人居环境，美丽乡村夜景，方便群众夜间出行，提升群众生活质量，受益群众323户1176人。</t>
  </si>
  <si>
    <t>2026年度洋县马畅镇倪家沟村路灯亮化项目（一事一议）</t>
  </si>
  <si>
    <t>倪家沟村安装太阳能路灯55盏（杆高6米、100瓦/盏）。</t>
  </si>
  <si>
    <t>改善提升农村村容村貌，解决群众夜间出行安全问题，美丽乡村夜景、提高群众满意度幸福感，直接受益总人口415户1525人。</t>
  </si>
  <si>
    <t>洋县桑溪镇小型体育公园建设项目</t>
  </si>
  <si>
    <t>新建420平方米(28米*15米)室外灯光篮球场一个;162平方米(18米*9米)排球场一个(均具备应急避难功能);96平方米(6米*8米)乒乓球场两处(共乒乓球案6副);163.48
平方米(13.4米*6.1米)羽毛球场两处;健身步道800米(宽1.5米);室外健身器材小广场一处(70平方米)及儿童活动场地50平方米(包含秋千、滑梯和智能健身器材等设施)，并配套照明、隔离等基础设施建设。</t>
  </si>
  <si>
    <t>此项目属于公益性资产，产权属桑溪沟村所有，建成后移交村集体进行管理维护。改善生产生活及居住安全条件，受益群众420户1200人。</t>
  </si>
  <si>
    <t>2026年洋县槐树关镇易地搬迁安置点基础设施提升项目</t>
  </si>
  <si>
    <r>
      <rPr>
        <sz val="9"/>
        <rFont val="仿宋_GB2312"/>
        <charset val="134"/>
      </rPr>
      <t>北沟安置点：规划占地4.5亩，涉及搬迁群众24户53人，铺设PE50主管80米、PE32分户支管60米、PE25入户支管40米；铺设DN500HDPE污水管道80米、DN300HDPE污水管道40米；安装DE50水表1只、DE32水表24只、立式多级离心泵1台、XL-21户外动力配电箱1台、液位控制器1套、压力传感器1个、安全阀1个、2.5m</t>
    </r>
    <r>
      <rPr>
        <sz val="9"/>
        <rFont val="宋体"/>
        <charset val="134"/>
      </rPr>
      <t>³</t>
    </r>
    <r>
      <rPr>
        <sz val="9"/>
        <rFont val="仿宋_GB2312"/>
        <charset val="134"/>
      </rPr>
      <t>无塔自动上水器1台、PE闸阀8个、止回阀1个、Y型过滤器1个；配备PE弯头、直接、三通管件40套；砌筑阀门水表井8座、Φ1000砖砌检查井6座；新建11#砖砌化粪池1座、钢结构四分类垃圾亭1座，浇筑混凝土设备基座5</t>
    </r>
    <r>
      <rPr>
        <sz val="9"/>
        <rFont val="宋体"/>
        <charset val="134"/>
      </rPr>
      <t>㎡</t>
    </r>
    <r>
      <rPr>
        <sz val="9"/>
        <rFont val="仿宋_GB2312"/>
        <charset val="134"/>
      </rPr>
      <t>，并同步完成该安置点PE给水管线、污水管网相关附属工程。
高桥村安置点：规划占地5亩，涉及搬迁群众39户113人，铺设PE63主管120米、PE32分户支管40米、PE25入户支管40米；铺设DN500HDPE污水管道140米、DN300HDPE污水管道80米；安装DE63水表1只、DE32水表39只、立式多级离心泵1台、XL-21户外动力配电箱1台、液位控制器1套、压力传感器1个、安全阀1个、5.0m</t>
    </r>
    <r>
      <rPr>
        <sz val="9"/>
        <rFont val="宋体"/>
        <charset val="134"/>
      </rPr>
      <t>³</t>
    </r>
    <r>
      <rPr>
        <sz val="9"/>
        <rFont val="仿宋_GB2312"/>
        <charset val="134"/>
      </rPr>
      <t>无塔自动上水器1台、PE闸阀8个、止回阀1个、Y型过滤器1个；配备PE弯头、直接、三通管件40套；砌筑阀门水表井10座、Φ1000砖砌检查井8座；新建14#砖砌化粪池1座、钢结构四分类垃圾亭2座，浇筑混凝土设备基座6</t>
    </r>
    <r>
      <rPr>
        <sz val="9"/>
        <rFont val="宋体"/>
        <charset val="134"/>
      </rPr>
      <t>㎡</t>
    </r>
    <r>
      <rPr>
        <sz val="9"/>
        <rFont val="仿宋_GB2312"/>
        <charset val="134"/>
      </rPr>
      <t>，并同步完成该安置点PE给水管线、污水管网相关附属工程。阳河安置点：规划占地5亩，涉及搬迁群众31户101人，铺设PE63主管100米、PE32分户支管60米、PE25入户支管40米；铺设DN500HDPE污水管道100米、DN300HDPE污水管道60米；安装DE63水表1只、DE32水表31只、立式多级离心泵1台、XL-21户外动力配电箱1台、液位控制器1套、压力传感器1个、安全阀1个、4.5m</t>
    </r>
    <r>
      <rPr>
        <sz val="9"/>
        <rFont val="宋体"/>
        <charset val="134"/>
      </rPr>
      <t>³</t>
    </r>
    <r>
      <rPr>
        <sz val="9"/>
        <rFont val="仿宋_GB2312"/>
        <charset val="134"/>
      </rPr>
      <t>无塔自动上水器1台、PE闸阀6个、止回阀1个、Y型过滤器1个；配备PE弯头、直接、三通管件40套；砌筑阀门水表井11座、Φ1000砖砌检查井10座；新建14#砖砌化粪池1座、钢结构四分类垃圾亭1座，浇筑混凝土设备基座6</t>
    </r>
    <r>
      <rPr>
        <sz val="9"/>
        <rFont val="宋体"/>
        <charset val="134"/>
      </rPr>
      <t>㎡</t>
    </r>
    <r>
      <rPr>
        <sz val="9"/>
        <rFont val="仿宋_GB2312"/>
        <charset val="134"/>
      </rPr>
      <t>，并同步完成该安置点PE给水管线、污水管网相关附属工程。二合村安置点：规划占地8亩，涉及搬迁群众98户283人，铺设PE75主管200米、PE32分户支管120米、PE25入户支管80米；铺设DN500HDPE污水管道220米、DN300HDPE污水管道80米；安装DE75水表1只、DE32水表98只、立式多级离心泵1台、XL-21户外动力配电箱1台、液位控制器1套、压力传感器1个、安全阀1个、12m</t>
    </r>
    <r>
      <rPr>
        <sz val="9"/>
        <rFont val="宋体"/>
        <charset val="134"/>
      </rPr>
      <t>³</t>
    </r>
    <r>
      <rPr>
        <sz val="9"/>
        <rFont val="仿宋_GB2312"/>
        <charset val="134"/>
      </rPr>
      <t>无塔自动上水器1台、PE闸阀12个、止回阀1个、Y型过滤器1个；配备PE弯头、直接、三通管件60套；砌筑阀门水表井42座、Φ1000砖砌检查井36座；新建14#和13#砖砌化粪池各1座（合计2座）、钢结构四分类垃圾亭3座，浇筑混凝土设备基座10</t>
    </r>
    <r>
      <rPr>
        <sz val="9"/>
        <rFont val="宋体"/>
        <charset val="134"/>
      </rPr>
      <t>㎡</t>
    </r>
    <r>
      <rPr>
        <sz val="9"/>
        <rFont val="仿宋_GB2312"/>
        <charset val="134"/>
      </rPr>
      <t>，并同步完成该安置点PE给水管线、污水管网相关附属工程。罗曲村安置点：规划占地4.5亩，涉及搬迁群众30户86人，铺设PE50主管100米、PE32分户支管60米、PE25入户支管40米；铺设DN500HDPE污水管道80米、DN300HDPE污水管道60米；安装DE50水表1只、DE32水表30只、立式多级离心泵1台、XL-21户外动力配电箱1台、液位控制器1套、压力传感器1个、安全阀1个、4m</t>
    </r>
    <r>
      <rPr>
        <sz val="9"/>
        <rFont val="宋体"/>
        <charset val="134"/>
      </rPr>
      <t>³</t>
    </r>
    <r>
      <rPr>
        <sz val="9"/>
        <rFont val="仿宋_GB2312"/>
        <charset val="134"/>
      </rPr>
      <t>无塔自动上水器1台、PE闸阀8个、止回阀1个、Y型过滤器1个；配备PE弯头、直接、三通管件40套；砌筑阀门水表井12座、Φ1000砖砌检查井10座；新建13#砖砌化粪池1座、钢结构四分类垃圾亭1座，浇筑混凝土设备基座6</t>
    </r>
    <r>
      <rPr>
        <sz val="9"/>
        <rFont val="宋体"/>
        <charset val="134"/>
      </rPr>
      <t>㎡</t>
    </r>
    <r>
      <rPr>
        <sz val="9"/>
        <rFont val="仿宋_GB2312"/>
        <charset val="134"/>
      </rPr>
      <t>，并同步完成该安置点PE给水管线、污水管网相关附属工程。</t>
    </r>
  </si>
  <si>
    <t>槐树关镇北沟村、高桥村、阳河村、二合村、罗曲村</t>
  </si>
  <si>
    <t>项目属于公益性资产，建成后产权归属于各村，由各村自行管理维护，解决222户636人对人居环境改善、基础设施提升的认可度。项目拟采取以工代赈方式开展，预计带动务工人数86人，预计发放劳务报酬113万元。</t>
  </si>
  <si>
    <t>附件3</t>
  </si>
  <si>
    <t>2026年巩固脱贫攻坚成果和乡村振兴动态调整项目库（常态化帮扶资金项目库）明细表（减少表）</t>
  </si>
  <si>
    <t>②产业（区）</t>
  </si>
  <si>
    <t>①村庄规划编制（含修编）</t>
  </si>
  <si>
    <t>①农村卫生厕所改造（公共厕所）</t>
  </si>
  <si>
    <t>附件4</t>
  </si>
  <si>
    <t>减少原因详细备注</t>
  </si>
  <si>
    <t>2026年洋县黄安镇界牌村椴木木耳基地配套设施建设项目</t>
  </si>
  <si>
    <t>种植椴木木耳，搭建2.0X1.0钢管智能拱棚4700平方米，配套智能微喷设施及100单箱电线。</t>
  </si>
  <si>
    <t>黄安镇界牌村</t>
  </si>
  <si>
    <t>项目属于经营性资产，项目建成后产权归属于界牌村集体所有。由洋县平旺顺种植家庭农厂承包经营，承包期限5年以上，村集体每年收益1.96万元。由村集体制定收益分配方案，实行差异化分配。其中40%用于发展壮大村集体经济，60%向集体经济组织成员分红，并重点倾斜脱贫户和监测对象。受益群众31户89人，带动脱贫户11户43人，监测户5户16人，户均增收300元左右。受益方式：1.集体分红带动群众31户89人，带动脱贫户11户43人，监测户5户16人；2.入园务工受益15户15人，其中脱贫户6户6人；3.土地流转带动6户21人，其中脱贫户1户4人。</t>
  </si>
  <si>
    <t>自主发展产业</t>
  </si>
  <si>
    <t>无合适经营方，暂缓入库</t>
  </si>
  <si>
    <t>2026年度洋县关帝镇杆柏村茶园套种连翘项目</t>
  </si>
  <si>
    <t>茶园套种连翘项目</t>
  </si>
  <si>
    <t>项目属于经营性资产，建成后产权归杆柏村集体所有。种连翘50亩产业道路硬化，建成后第三年开始村集体每年增收1万元，由村集体制定收益分配方案，实行差异化分配。其中40%用于发展壮大村集体经济，60%向集体经济组织成员分红，并重点倾斜脱贫户和监测对象。</t>
  </si>
  <si>
    <t>以工代赈，收益分红</t>
  </si>
  <si>
    <t>资产收益的40%用于发展壮大村集体经济，60%向集体经济组织成员分红，并重点倾斜脱贫户和监测对象</t>
  </si>
  <si>
    <t>建成后第三年开始村集体经济增收10000元，资产收益的40%用于发展壮大村集体经济，60%向集体经济组织成员分红，并重点倾斜脱贫户和监测对象。</t>
  </si>
  <si>
    <t>无合适经营方，不具备实施条件</t>
  </si>
  <si>
    <t>2026年金水镇碗牛坝村产业发展项目</t>
  </si>
  <si>
    <t>发展林下经济作物种植猪苓1000窝。</t>
  </si>
  <si>
    <t>碗牛坝村</t>
  </si>
  <si>
    <t>项目属于经营性资产，项目建成后项目产权归属村集体。由李林娃承包经营4年，承包经营期结束后以实物方式归还，村集体经济收益1.2万元，其中40%用于发展壮大村集体经济，60%向集体经济组织成员分红，并重点倾斜脱贫户和监测对象，受益群众20户78人户均年增收200元，其中脱贫户6户18人，。</t>
  </si>
  <si>
    <t>无合适经营方，前期准备不充分</t>
  </si>
  <si>
    <t>2026年洋县纸坊街道孟浴村袋料香菇产业种植项目</t>
  </si>
  <si>
    <t>在孟浴村三组流转土地5亩，建设塑料薄膜大棚，发展袋料香菇10万袋。</t>
  </si>
  <si>
    <t>纸坊街道孟浴村</t>
  </si>
  <si>
    <t>该项目属于经营性资产，建成后产权归孟浴村村股份经济合作社所有，由周金明承包经营管护，年收入9.6万元，由村集体制定收益分配方案，产生收益后村集体经济合作社占40%；脱贫户和监测户占10%；一般群众受益占50%。受益群众245户659人，其中脱贫户70户196人，监测对象10户20人。</t>
  </si>
  <si>
    <t>收益30%用于集体发展，30%提取公积金公益金，40%用于产业分红</t>
  </si>
  <si>
    <t>每年收入的40%留村再投资，60%分配给村民。</t>
  </si>
  <si>
    <t>无合适经营方，项目建设地段交通不便，导致销售困难，成本增加</t>
  </si>
  <si>
    <t>2026年洋县纸坊办田岭村油牡丹产业园</t>
  </si>
  <si>
    <t>六组油牡丹产业园200亩</t>
  </si>
  <si>
    <t>田岭村一组</t>
  </si>
  <si>
    <t>此项目属于经营性资产，建成后产权归田岭村股份经济合作社所有，由村内承包大户承包经营管护，村集体年收入3.2万元由村集体制订收益分配方案，产生收益后村集体经济合作社占40%；脱贫户和监测户占10%；一般群众受益占50%</t>
  </si>
  <si>
    <t>壮大村集体经济</t>
  </si>
  <si>
    <t>产生受益后村集体经济合作社占40%；脱贫户和监测户占10%；一般群众受益占50%</t>
  </si>
  <si>
    <t>2026年洋县纸坊街道周家坎村有机粮油产业园渠道修复项目</t>
  </si>
  <si>
    <t>强化农村防汛抗旱和供水保障</t>
  </si>
  <si>
    <t>新建、扩建、改建</t>
  </si>
  <si>
    <t>小型农田水利设施建设</t>
  </si>
  <si>
    <t>该项目属于公益性资产，建成后产权归周家坎村所有，由村集体进行管理维护。解决551户2137人水田灌溉问题，其中脱贫户17户42人，监测对象6户21人。</t>
  </si>
  <si>
    <t>建设内容不详细，不具备实施条件</t>
  </si>
  <si>
    <t>2026年洋县纸坊街道周家坎村有机水稻示范基地灌溉渠道修复改造项目</t>
  </si>
  <si>
    <t>该项目属于公益性资产，产权归周家坎村所有，建成后移交村集体进行管理维护。改善有机示范基地土地内作物不受水害，受益群众551户2137人，其中已脱贫户及监测户21户57人。</t>
  </si>
  <si>
    <t>2026年洋县金水镇楼房村种植辣椒产业项目</t>
  </si>
  <si>
    <t>新建辣椒产业园一处、面积150亩及配套设施</t>
  </si>
  <si>
    <t>该项目属于经营性资产，建成后项目产权归属楼房村。由刘长理承包经营，通过入园务工增加工资性收入；集体经济收入2万元，村集体按照不低于财政投资的5%获得固定收益，壮大集体经济，户均增收300元，受益群众180人，脱贫户96人，项目预计带动务工人数15人（其中脱贫户监测户7人），发放劳务报酬6万元，人均务工增收0.3万元。</t>
  </si>
  <si>
    <t>槐树关镇石槽寺村2026年椴木香菇产业项目</t>
  </si>
  <si>
    <t>椴木香菇400架，锯木机一套，水，电，烘干房一处，烘干设施一套，储物间，遮阴网。烘干房面积60平方米，场地硬化100平方米。占地2000平方米，土地已经规划。</t>
  </si>
  <si>
    <t>项目建成后，产权归石槽寺村集体所有，通过承包大户楚坤昆经营管理，承包期限不低于5年，村集体每年收益2.2万元，承包期满后，由承包方归还村集体新种植椴木香菇400架。由村集体制定收益分配方案，实行差异化分配，其中40%用于发展壮大集村经济，60%向集体经济组织分红并重点倾斜已脱贫户和监测对象。受益总人口128户568人，其中已脱贫户66户324人，监测对象8户36人。户均增收1500以上。</t>
  </si>
  <si>
    <t>带动生产</t>
  </si>
  <si>
    <t>2026年槐树关镇万春村中草药种植加工项目</t>
  </si>
  <si>
    <t>新建中草药桔梗种植产业园50亩，初加工厂房150㎡；沙土筛选分离机1台；生产简易用房90㎡；新型高效汽油打药机3台；380V18KW抽水机站一座，抽水主管网2km及相关配套设施等。</t>
  </si>
  <si>
    <t>槐树关镇万春村</t>
  </si>
  <si>
    <t>该项目属于经营性资产，产权归万春村所有，建成后移交村集体进行管理维护，由万春种植合作社承包经营，承包期不低于5年。村集体年增收1.6万元。收益由村集体制定收益分配方案，实行差异化分配，其中40%用于发展壮大集村经济，60%向集体经济组织分红重点倾斜脱贫户和监测对象。受益总人口80户235人，其中脱贫户和监测户30户82人，户均增收500元。受益方式：1.村集体分红80户235人，其中脱贫户、监测户30户82人；2.劳务用工50人；3.土地流转40户125人。</t>
  </si>
  <si>
    <t>2026年洋县槐树关镇闫山村樱桃产业园提质增效项目</t>
  </si>
  <si>
    <t>建抽水机井1座、蓄水池30³及2千米管道铺设</t>
  </si>
  <si>
    <t>项目属于经营性资产，建成后产权归闫山村集体所有。建成后将用樱桃园灌溉，盘活现有村集体资产，促使樱桃园尽快挂果，实现村集体经济年增收1万元以上。干旱季节也可用于周边土地的抗旱工作，保障农户种植收入不出现大幅度降低。由村集体制定收益分配方案，实行差异化分配。其中40%用于发展壮大村集体经济，60%向集体经济组织成员分红，并重点倾斜脱贫户和监测对象。</t>
  </si>
  <si>
    <t>2026年桑溪镇夭庄村桑溪沟口小型桥涵项目</t>
  </si>
  <si>
    <t>在村主干道桑溪沟口新建宽6米桥涵1座</t>
  </si>
  <si>
    <t>此项目属于公益性资产，产权归夭庄村所有，建成后移交村集体进行管理维护。解决312户1085通行困难问题。</t>
  </si>
  <si>
    <t>改善村民出行条件</t>
  </si>
  <si>
    <t>2026年01月-2026年12月</t>
  </si>
  <si>
    <t>其他资金已解决</t>
  </si>
  <si>
    <t>2026年洋县黄金峡镇商坪村牛场草料生产项目</t>
  </si>
  <si>
    <t>建青储饲料加工厂300平方米，购买草料加工设备一套。</t>
  </si>
  <si>
    <t>此项目属于经营性项目，发展村养殖产业，该项目建设后资产属于村经济合作社资产，租赁给养殖大户寇安成，村集体年增收1万元，由村集体制定收益分配方案，实行差异化分配。其中40%用于发展壮大村集体经济，60%向集体经济组织成员分红，并重点倾斜脱贫户和监测对象。改善养牛场生产条件，方便群众生产发展并降低年度青饲料20吨处理成本，受益群众187户654人，其中已脱贫户98户335人，项目预计带动务工人数10人（其中脱贫户及监测户4人），人均务工增收200元</t>
  </si>
  <si>
    <t>务工增收</t>
  </si>
  <si>
    <t>村集体年收益1.5万元（5%），年村集体收益60%优先用于群众参与村集体事业，20%用于公积金，20%用于公益金。</t>
  </si>
  <si>
    <t>前期准备手续不到位，暂缓申报</t>
  </si>
  <si>
    <t>2026年洋县纸坊街道流浴村养殖业基地建设</t>
  </si>
  <si>
    <t>修建养殖场1个、内部配套设施1套、场面硬化13400平方，养殖圈舍、厂房、饲料加工、水电管理房等空间硬化共计地25亩。</t>
  </si>
  <si>
    <t>该项目属于经营性资产，项目建成后归流浴村股份经济合作社所有，由村内承包大户承包经营管护，村集体年收入8万元由村集体制订收益分配方案，产生收益后收益30%用于集体发展，30%提取公积公益金，40%用于产业分红。受益群众564户1875人，其中已脱贫户26户49人，5户14人，预计带动务工人数25人（其中脱贫户及监测户4人），发30000元，人均增收1200元。</t>
  </si>
  <si>
    <t>2026年洋县黄金峡镇商坪村养鱼基础设施建设项目</t>
  </si>
  <si>
    <t>七组新建鱼塘1000平方米</t>
  </si>
  <si>
    <t>2026年槐树关镇陈坪村土猪腊肉加工项目</t>
  </si>
  <si>
    <t>新建340㎡土猪腊肉加工厂一座，其中生产生产车间260㎡：分割清洗区、腌制区、熏制区、晾晒区、包装区（含无菌操作间），铺设防滑地砖、防腐墙面；仓库辅助用房80㎡：分原料暂存库、成品冷库、辅料仓库、办公用房、员工休息室；公用设施：变配电房、消防泵房、污水处理设施、垃圾收集点等；</t>
  </si>
  <si>
    <t>该项目属于经营性资产，产权规陈坪村集体所有，由陈坪村能人大户陈晓敏承包经营管理，承包期不低于5年，项目建成后，每年可给村集体经济带来3万元收益，由村集体制定收益分配方案，实行差异化分配，其中40%用于发展壮大集体经济，60%向集体经济组织分红，重点倾向脱贫户和监测对象。受益总人口36户，109人，其中脱贫户和监测户9户29人，户均增收550元。解决务工6人。</t>
  </si>
  <si>
    <t>2026年槐树关镇王湾村农业农机服务项目</t>
  </si>
  <si>
    <t>王湾村农机服务队新增农机配套设施拖车1台。</t>
  </si>
  <si>
    <t>该项目属于经营性资产，项目建成后产权归王湾村股份经济合作社所有，由村合作社进行经营维护管理，村集体增收0.53万元，方便村农机服务队收割机为周边镇村服务，促进农业产业发展，增加村集体经济收入。</t>
  </si>
  <si>
    <t>2026.1--2026.12</t>
  </si>
  <si>
    <t>2026年洋县马畅镇安巷村中药材种植与初加工建设项目</t>
  </si>
  <si>
    <t>位于村辖卫生院对面建设药材初加工发酵车间2400㎡，包装车间600㎡，购置安装加工生产设备线3条，流转土地种植药材200亩</t>
  </si>
  <si>
    <t>项目属于经营性资产，产权归安巷村所有，集体以资产租赁方式运营，镇监督租赁洋县景隆实业有限责任公司以年收益不低于项目投资总额3.5%壮大集体经营管理；按村集体收益分配方案，实行差异化分配，其中60%用于农户分红，40%用于壮大集体经济，收益总人数1949人，其中脱贫监测户82户238人，带动群众务工120人年均增收1.5万元；推进现代产业发展。</t>
  </si>
  <si>
    <t>收益分红</t>
  </si>
  <si>
    <t>壮大集体年收入28万元，其中60%用于农户分红，40%用于壮大集体经济，收益农户1949人实现分红16.8万元；</t>
  </si>
  <si>
    <t>2026年洋县茅坪镇新华村拦河坝堰渠灌溉项目</t>
  </si>
  <si>
    <t>新建拦河坝5座，其中一组长40米；二三四五七组长70米；八组长80米；十组长30米；十三组长30米。</t>
  </si>
  <si>
    <t>茅坪镇新华村</t>
  </si>
  <si>
    <t>此项目属于公益性资产，产权归新华村所有，建成后移交给村集体进行管理维护。改善农业产业生产条件，解决基本农田灌溉问题，降低农产品生产成本，带动村民经济发展，直接受益总人口282户870人,其中脱贫户95户393人，监测户4户6人。</t>
  </si>
  <si>
    <t>项目保障手续不到位，暂缓申报</t>
  </si>
  <si>
    <t>2026年度洋县龙亭镇邓家沟村二组池塘修复</t>
  </si>
  <si>
    <t>邓家沟村二组池塘修复硬化高3米，长100米的池塘修复，300立方及水洞</t>
  </si>
  <si>
    <t>龙亭镇</t>
  </si>
  <si>
    <t>邓家沟村</t>
  </si>
  <si>
    <t>通过该项目实施可解决我村二组村民63户223人灌溉问题</t>
  </si>
  <si>
    <t>2026年底</t>
  </si>
  <si>
    <t>2026年洋县关帝镇李家店村四组堰渠拦河坝长及渠道砌护项目</t>
  </si>
  <si>
    <t>渠拦河坝长15米、宽4米、高1.8米。渠道砌护长120米、宽1米、高1米、渠底混凝土硬化长120米、厚度20公分、宽1米。</t>
  </si>
  <si>
    <t xml:space="preserve">关帝镇李家店村
</t>
  </si>
  <si>
    <t>项目属于公益性项目，产权归李家店村所有，建成后移交村集体进行管理维护。解决31户194人，其中脱贫20户65人生产困难及产业发展增收，提高农户产业发展效率。</t>
  </si>
  <si>
    <t>基础设施推动、产业发展</t>
  </si>
  <si>
    <t>2026年洋县黄金峡镇商坪村水毁农田治理项目</t>
  </si>
  <si>
    <t>平整恢复土地10亩，修渠200米。</t>
  </si>
  <si>
    <t>此项目属于公益性项目，该项目建设后资产属于村股份经济合作社资产。使荒地得到高效使用。受益群众157户549人，脱贫户及监测户94户330人。项目预计聘用12人（其中脱贫户及监测户8人），人均务工增收200元</t>
  </si>
  <si>
    <t>土地流转、带动
生产、村民务工</t>
  </si>
  <si>
    <t>2026年洋县马畅镇安巷村莲藕产业园区灌溉渠道建设项目</t>
  </si>
  <si>
    <t>建设深20米配套机电线路灌溉机井3眼，衬砌U40渠道1578米，U50渠道1850米。</t>
  </si>
  <si>
    <t>项目属于公益性资产，产权归安巷村所有，建成后移交村集体进行管理维护。带动群众土地流转273户879人，户均增收2800余元，群众入园务工45人，人均增收3000元，推进区域经济产业巩固发展。</t>
  </si>
  <si>
    <t>2026.1-2026.4</t>
  </si>
  <si>
    <t>2025年洋县马畅镇大坝沟村溏库加固改造项目</t>
  </si>
  <si>
    <t>大坝沟村池塘加固改造：大坝沟村五组上头沟大塘加固改造，占地面积约30亩，坝体裂缝破损除险加固，清淤砌护。</t>
  </si>
  <si>
    <t>项目属于公益性资产，建成后住在溏库下游附近的村民居住安全和粮田不会因暴风雨带来伤害，涉及群众186户368人。</t>
  </si>
  <si>
    <t>建成后住在溏库下游附近的村民居住安全和粮田不会因暴风雨带来伤害，涉及群众186户368人。</t>
  </si>
  <si>
    <t>尚巨村一、二、六、十七、十八、十九组产业园灌溉及排洪渠砌户项目</t>
  </si>
  <si>
    <t>尚巨村一、二、六、十七、十八、十九组排洪渠砌户长2000米，宽1.5米，高1.5米管函80米</t>
  </si>
  <si>
    <t>马畅镇尚巨村一、二、六、十七、十八、十九组</t>
  </si>
  <si>
    <t>项目属于公益性资产，产权归尚巨村所有，建设后移交村集体进行管理维护，有效解决尚巨村一、二、六、十七、十八、十九组村民群众、脱贫户产业发展农田灌溉生产难问题，巩固农户增收。直接受益75户258人，其中脱贫户及监测人口52户160人。</t>
  </si>
  <si>
    <t>带动产业发展</t>
  </si>
  <si>
    <t>2025年1月至2025.年12月</t>
  </si>
  <si>
    <t>尚巨村八组产业园小型农田水利灌溉建设项目</t>
  </si>
  <si>
    <t>尚巨村八组新建拦河坝一座坝高2米，坝长10米，坝基3米钢筋混凝土浆砌，配套硂现浇C20渠道长1200米。</t>
  </si>
  <si>
    <t>马畅镇尚巨村八组</t>
  </si>
  <si>
    <t>项目属于公益性资产，产权归尚巨村所有，建设后移交村集体进行管理维护，有效解决尚巨村八组村民群众、脱贫户产业发展农田灌溉生产难问题，巩固农户增收。直接受益21户64人，其中脱贫户及监测人口19户61人。</t>
  </si>
  <si>
    <t>2026年洋县纸坊街道冉家村中药材种植服务项目</t>
  </si>
  <si>
    <t>在冉家村九组种植天麻8000箱，配套建设长80米，宽12米两个塑料薄膜大棚，放置天麻种植箱铁架等配套设施。</t>
  </si>
  <si>
    <t>该项目属于壮大村集体经济，项目建成后归冉家村集体所有，由村集体进行管护，由村集体承包给个体户经营管理，受益群众570户2067人，其中已脱贫户141户446人，监测对象12户31人，预计带动务工人数10人（其中脱贫户及监测户6人），每年产生村集体收益1.6万元。</t>
  </si>
  <si>
    <t>收益40%用于集体发展，60%用于产业分红</t>
  </si>
  <si>
    <t>2026年洋县马畅镇安巷村有机稻谷产业园区配套设施建设项目</t>
  </si>
  <si>
    <t>建设硬化道路长630米，宽3.5米，厚0.18米，安装高3米太阳能灭蚊灯120盏，</t>
  </si>
  <si>
    <t>2025年洋县龙亭镇陈靳村农事服务中心建设项目</t>
  </si>
  <si>
    <t>陈靳村新建农事服务中心1处60平方米，购置旋耕机机械1台。</t>
  </si>
  <si>
    <t>龙亭镇陈靳村</t>
  </si>
  <si>
    <t>项目属于经营性资产，项目建成后产权归属于陈靳村集体所有。通过承包由村民靳成文运行经营，承包期限5年以上，按照银行贷款利率3.85%，村集体每年收益0.58万元。由村集体制定收益分配方案，实行差异化分配。其中40%用于发展壮大村集体经济，60%向集体经济组织成员分红，并重点倾斜脱贫户和监测对象。受益户207户636人，其中脱贫户56户146人、监测对象1户5人，户均增收120元。收益方式：村集体分红207户636人，其中脱贫户56户146人。</t>
  </si>
  <si>
    <t>带动生产、资产入股、收益分红</t>
  </si>
  <si>
    <t>2025.1-2025.12</t>
  </si>
  <si>
    <t>2026年洋县纸坊街道流浴村农事服务中心</t>
  </si>
  <si>
    <t>两台收割机及一台拖拉机服务全村村民机耕、机收、机种。</t>
  </si>
  <si>
    <t>该项目属于经营性资产，项目建成后归流浴村股份经济合作社所有，由村内农户承包经营管护，年收益2.4万元由村集体制定收益分配方案。有效解决村民农耕生产，受益群众564户1875人，其中已脱贫户26户49人，5户14人，预计带动务工人数6人（其中脱贫户及0人），发6000元，人均增收1000元。</t>
  </si>
  <si>
    <t>20%公积金，20%公益金，剩余30%防返贫致贫风险救助金,30%参加公共服务劳动增收分配。</t>
  </si>
  <si>
    <t>2026年洋县龙亭镇杜村农事服务项目</t>
  </si>
  <si>
    <t>购置收割机2台，拖拉机2台，旋耕机2台。</t>
  </si>
  <si>
    <t>该项目为经营性资产，资产属杜村股份经济合作社所有，由村民龚磊，龚财政承包经营，村集体年收益3.2万元，带动全村村民种植粮油积极性，解决收割耕种难题，确保粮食安全，增加村集体收益3.2万元</t>
  </si>
  <si>
    <t>2026年1至12月</t>
  </si>
  <si>
    <t>40%用于村集体产业防治，60%向村集体成员分红，优先倾斜脱贫户监测户</t>
  </si>
  <si>
    <t>提取20%公积金，20%公益金，30%设立防返贫致贫风险救助金和脱贫人口、监测群体防返贫保险；30%优先用于脱贫户、边缘户、突发困难户参加村内公共服务等公益岗实现劳动增收。用于脱贫户监测户</t>
  </si>
  <si>
    <t>2026年洋县金水镇牛角坝村一村庄规划编制项目</t>
  </si>
  <si>
    <t>统筹城镇和乡村发展，根据不同类型村庄发展需要，有序推进村庄规划编制，合理优化村庄布局，为实施乡村振兴做基础规划。</t>
  </si>
  <si>
    <t>科学编制村庄规划，切实改善农村人居环境，拓展农民增收致富渠道，建设宜居宜业和美乡村，推动乡村振兴高质量发展。收益总人口2190户7225人，其中脱贫户（监测对象）792户2556人。</t>
  </si>
  <si>
    <t>2026年洋县龙亭镇方程村道路拓宽硬化项目</t>
  </si>
  <si>
    <t>方程村方梁至龙王滩水库坝道路拓宽硬化宽1米，长4000米，厚0.18米。</t>
  </si>
  <si>
    <t>项目属公益性资产，建成后资产归方程村所有，可改善交通运输条件，方便群众生产发展并降低农产品运输成本，受益群众 186  户 466  人，其中已脱贫户 25 户 68 人，三类人群 4  户  10 人。预计带动务工人数20人（其中脱贫户及监测户  人），人均务工增收800元.</t>
  </si>
  <si>
    <t>群众参与、带动务工、基础设施提升</t>
  </si>
  <si>
    <t>2026年洋县纸坊街道办事处孟浴村六、七组主干道路滑塌砌护修复项目</t>
  </si>
  <si>
    <t>道路滑塌砌护三处总长60米、宽0.8米、高4.5米，浆砌石约460立方米</t>
  </si>
  <si>
    <t>该项目属于公益性资产，项目建成后归孟浴村村集体所有，由村集体进行管护，改善交通运输条件，方便群众生产发展并降低农产品运输成本，受益群众174户511人，其中已脱贫户71户201人，监测对象9户20人，预计带动务工人数10人（其中脱贫户及监测户25人），发放工资10000元，人均增收1000元。</t>
  </si>
  <si>
    <t>基础设施助推</t>
  </si>
  <si>
    <t>2026年洋县纸坊街道纸坊街村一组河堤路修复工程</t>
  </si>
  <si>
    <t>修复纸坊街村一组塌陷河堤路，路长200米，宽4米，厚0.18米。</t>
  </si>
  <si>
    <t>该项目属于公益性资产，项目建成后归纸坊街村集体所有，由村集体进行管护，受益群众55户227人，其中已脱贫户4户19人，预计带动务工人数10人（其中脱贫户5人），发放工资12000元，人均增收1200元。</t>
  </si>
  <si>
    <t>2026年槐树关镇陈坪村村主干道二组段路面破裂整修</t>
  </si>
  <si>
    <t>修复陈坪村村主干道二组段路面破裂：修复破裂97.3立方米，面板硬化540平方米</t>
  </si>
  <si>
    <t>该项目属于公益性资产，项目建成后产权归陈坪村所有，建成后由村集体进行维护管理。改善群众生产生活条件，方便群众生活和出行，发展农业经济，受益群众288户866人，其中已脱贫户140户440人，监测户6户20人。</t>
  </si>
  <si>
    <t>2026年洋县纸坊街道办事处西岭村通组道路硬化</t>
  </si>
  <si>
    <t>西岭村一组道路硬化长420米，宽3米，厚0.18米</t>
  </si>
  <si>
    <t>该项目属于公益性资产，项目建成后归西岭村集体所有，由村集体进行管护，改善交通运输条件，方便群众生产发展并降低农产品运输成本，受益群众87户297人，其中已脱贫户19户67人，监测对象1户1人，预计带动务工人数12人（其中脱贫户及监测户1人），发放工资26000元，人均增收2000元</t>
  </si>
  <si>
    <t>2026年洋县龙亭镇方程村道路修复砌护硬化项目</t>
  </si>
  <si>
    <t>方程村四组至二组，硬化路面总长90米，宽3.5米，厚0.18米。切护护坡挡墙长30米，高2.5米。</t>
  </si>
  <si>
    <t>项目属公益性资产，建成后资产归方程村所有，可改善交通运输条件，方便群众生产发展并降低农产品运输成本，受益群众163户495人，其中已脱贫户32户89人，三类人群2户4人。预计带动务工人数20人（其中脱贫户及监测户6人），人均务工增收1000元.</t>
  </si>
  <si>
    <t>2026年洋县龙亭镇梁河村五组水毁道路修复项目</t>
  </si>
  <si>
    <t>新建梁河村五组道路浆砌石方240立方米。硬化道路长80米，宽3.5米，厚0.18米</t>
  </si>
  <si>
    <t>龙亭镇梁
河村</t>
  </si>
  <si>
    <r>
      <rPr>
        <sz val="8"/>
        <color theme="1"/>
        <rFont val="SimSun"/>
        <charset val="134"/>
      </rPr>
      <t>项目属公益性资产，建成后资产归梁河村所有，可改善交通运输条件，方便群众生产发展并降低农产品运输成本，受益群众</t>
    </r>
    <r>
      <rPr>
        <sz val="8"/>
        <color theme="1"/>
        <rFont val="宋体"/>
        <charset val="134"/>
        <scheme val="minor"/>
      </rPr>
      <t>51</t>
    </r>
    <r>
      <rPr>
        <sz val="8"/>
        <color theme="1"/>
        <rFont val="SimSun"/>
        <charset val="134"/>
      </rPr>
      <t>户</t>
    </r>
    <r>
      <rPr>
        <sz val="8"/>
        <color theme="1"/>
        <rFont val="宋体"/>
        <charset val="134"/>
        <scheme val="minor"/>
      </rPr>
      <t>154</t>
    </r>
    <r>
      <rPr>
        <sz val="8"/>
        <color theme="1"/>
        <rFont val="SimSun"/>
        <charset val="134"/>
      </rPr>
      <t>人，其中已脱贫户</t>
    </r>
    <r>
      <rPr>
        <sz val="8"/>
        <color theme="1"/>
        <rFont val="宋体"/>
        <charset val="134"/>
        <scheme val="minor"/>
      </rPr>
      <t>12</t>
    </r>
    <r>
      <rPr>
        <sz val="8"/>
        <color theme="1"/>
        <rFont val="SimSun"/>
        <charset val="134"/>
      </rPr>
      <t>户</t>
    </r>
    <r>
      <rPr>
        <sz val="8"/>
        <color theme="1"/>
        <rFont val="宋体"/>
        <charset val="134"/>
        <scheme val="minor"/>
      </rPr>
      <t>41</t>
    </r>
    <r>
      <rPr>
        <sz val="8"/>
        <color theme="1"/>
        <rFont val="SimSun"/>
        <charset val="134"/>
      </rPr>
      <t>人。项目拟采取以工代赈方式开展，预计带动务</t>
    </r>
    <r>
      <rPr>
        <sz val="8"/>
        <color theme="1"/>
        <rFont val="宋体"/>
        <charset val="134"/>
        <scheme val="minor"/>
      </rPr>
      <t>12人</t>
    </r>
  </si>
  <si>
    <t>2026年龙亭镇长溪村二组产业园道路项目</t>
  </si>
  <si>
    <t>长溪村二组新建田间道路2000米，宽3.5米厚0.18米</t>
  </si>
  <si>
    <t>龙亭镇长溪村</t>
  </si>
  <si>
    <t>道路建成后将解决80亩基本农田恢复正常耕种，受益群众210户628人，其中已脱贫户77户210人，三类人群4户13人。项目预计带动务工人数50人（其中脱贫户及监测户10人），发放工资（15%）15万元，人均务工增收3000元</t>
  </si>
  <si>
    <t>基础设施助推、带动生产</t>
  </si>
  <si>
    <t>2026年洋县黄金峡镇渭门村五组道路拓宽硬化项目</t>
  </si>
  <si>
    <t>此项目属于公益性项目，该项目建设后资产属于村经济合作社资产。改善交通运输条件，方便群众生产发展并降低农产品运输成本，受益群众91户337人，其中脱贫户及监测户16户57人，项目预计带动务工人数14人（其中脱贫户及监测户10人），人均务工增收200元</t>
  </si>
  <si>
    <t>2026年洋县黄金峡镇杨庄村九组砌护项目</t>
  </si>
  <si>
    <t>（1）在移民点鲈鱼产业周边新建水泥渠堰100米；高1米，平均宽度为0.8米，厚0.5米。砌挡墙长50米，高15米，厚1米。（2）在电站房后硬化道路100米，宽3.5米，厚0.18米。新建挡墙长50米、高2米、厚0.8米。</t>
  </si>
  <si>
    <t>此项目属于公益性资产，产权归杨庄村所有，建成后移交村集体进行管理维护。改善农村人居环境，美丽乡村夜景，提升群众生活幸福感，为群众夜间生产及出行提供方便，直接受益总人口101户353人，其中已脱贫户及监测户34户116人，拟带动9人参与务工，人均增收200元。</t>
  </si>
  <si>
    <t>公益性目标</t>
  </si>
  <si>
    <t>骆院组通户道路硬化1000米,，宽3.5米；华家沟道路硬化长500米，宽3.5米；</t>
  </si>
  <si>
    <t>此项目属于公益性项目，该项目建设后资产属于村经济合作社资产，并由村经济合作社管护。改善群众生产生活条件，受益群众182户637人，其中脱贫户及监测户81户284人。预计带动务工人数15人（其中脱贫户及监测户11人），人均务工增收200元。</t>
  </si>
  <si>
    <t>2026年龙亭镇杜村杜村入户道路完善硬化建设项目</t>
  </si>
  <si>
    <t>完善硬化入户1-11组道路80户2000米宽度3米厚度18公分，硬化总面积6000平方米</t>
  </si>
  <si>
    <t>解决80户村民出行，便于生产生活，提升获得感、幸福感、满意度</t>
  </si>
  <si>
    <t>改善生产生活条件</t>
  </si>
  <si>
    <t>2026年洋县金水镇酉水村四组（槐树湾）-（岭后头）道路硬化项目</t>
  </si>
  <si>
    <t>四组（槐树湾）-（岭后头）道路硬化项目长1.2公里，宽3.5米，厚0.18米。</t>
  </si>
  <si>
    <t>该项目属于公益性资产，产权归酉水村所有，建成后移交村集体进行管理维护。改善交通运输条件，方便群众生产发展并降低农产品运输成本，受益50户176人出行，收益贫困,26户85人，提升群众满意度，巩固脱贫成效。</t>
  </si>
  <si>
    <t>基础设施助推、提升公共服务水平</t>
  </si>
  <si>
    <t>2026年洋县金水镇碗牛坝村十六组、十八组通组道路建设项目</t>
  </si>
  <si>
    <t>硬化碗牛坝村十六组、十八组道路约3公里，路面宽度3.5米，厚度18厘米，新建板涵6处，挡墙约2000m³。</t>
  </si>
  <si>
    <t>碗牛坝村十六组、十八组</t>
  </si>
  <si>
    <t>该项目属于公益性资产，产权归碗牛坝村所有，建成后移交村集体进行管理维护。改善交通运输条件，方便群众生产发展并降低农产品运输成本，受益112户345人出行，收益贫困,52户170人，提升群众满意度，巩固脱贫成效。</t>
  </si>
  <si>
    <t>带动生产帮助产销对接</t>
  </si>
  <si>
    <t>2026年龙亭镇杜村一组与高家沟产业园联网路建设项目</t>
  </si>
  <si>
    <t>硬化杜村一组村东头至高家沟产业园道路长600米，宽度3.5米，厚度18公分</t>
  </si>
  <si>
    <t>解决杜村一组92户321人，150亩土地耕种运输难题，提高粮食产业发展积极性。</t>
  </si>
  <si>
    <t>2026年洋县金水镇碗牛坝村十一组至十二组年湾道路硬化建设项目</t>
  </si>
  <si>
    <t>硬化碗牛坝村通组道路2.5公里，宽3.5米厚0.18米。</t>
  </si>
  <si>
    <t>该项目属于公益性资产，产权归碗牛坝村所有，建成后移交村集体进行管理维护。改善交通运输条件，方便群众生产发展并降低农产品运输成本，受益137户416人生产生活出行，其中脱贫户34户122人，提升群众满意度，巩固脱贫成效。</t>
  </si>
  <si>
    <t>2026年洋县黄金峡镇渭门村一组吊瓜产业道路硬化建设项目</t>
  </si>
  <si>
    <t>35亩吊瓜产业道路硬化长1.5公里，宽3.5米，厚度0.18米。</t>
  </si>
  <si>
    <t>2026年洋县黄金峡镇韩庄村一组通组路硬化项目</t>
  </si>
  <si>
    <t>在韩庄村一组硬化道路长3500米，宽3.5米，厚18厘米</t>
  </si>
  <si>
    <t>此项目属于公益性项目，该项目建设后资产属于村经济合作社资产。改善交通运输条件，方便群众生产发展并降低农产品运输成本，受益群众185户647人，其中脱贫户及监测户110户385人，项目预计带动务工人数40人（其中脱贫户及监测户29人），人均务工增收200元</t>
  </si>
  <si>
    <t>带动生产，帮助产品销售</t>
  </si>
  <si>
    <t>2026年洋县黄金峡镇韩庄村三组通组路硬化项目</t>
  </si>
  <si>
    <t>在韩庄村三组硬化道路长3000米，宽3.5米，厚18厘米</t>
  </si>
  <si>
    <t>此项目属于公益性项目，该项目建设后资产属于村经济合作社资产。改善交通运输条件，方便群众生产发展并降低农产品运输成本，受益群众142户497人，其中脱贫户及监测户85户298人，项目预计带动务工人数32人（其中脱贫户及监测户24人），人均务工增收200元</t>
  </si>
  <si>
    <t>2026年洋县黄金峡镇杨庄村九组道路硬化项目</t>
  </si>
  <si>
    <t>砌护195立方，拓宽520米，硬化100米。</t>
  </si>
  <si>
    <t>此项目属于公益性项目，该项目建设后资产属于村股份经济合作社资产，并由村股份经济合作社管护。方便群众生产发展并降低农产品运输成本，受益群众42户140人，其中脱贫户及监测户12户42人。项目预计带动务工人数10人（其中脱贫户及监测户5人），人均务工增收200元</t>
  </si>
  <si>
    <t>洋县-马畅镇_乡村建设行动_农村基础设施（含产业配套基础设施）_2026年洋县马畅镇东湾村优质稻米产业园道路硬化项目（老田）</t>
  </si>
  <si>
    <t>①.硬化三组至三斗渠边，长86米，宽3米，厚0.18米；②硬化李贵福门前至六组下片闸挡长441米，宽3.5米，厚0.18米；③硬化二组秧母田至三组渠边，长586米，宽3米，厚0.18米；</t>
  </si>
  <si>
    <t>基础设施建设，助推农户增收</t>
  </si>
  <si>
    <t>2026年洋县纸坊街道清凉村六七八组自来水建设项目</t>
  </si>
  <si>
    <t>对六七八组自来水进行改建，管道铺设，蓄水池重建（32管道2.8公里，新建蓄30立方水池一个，增加自动上水设施）</t>
  </si>
  <si>
    <t>纸坊街道清凉村</t>
  </si>
  <si>
    <t>该项目属于公益性项目，建成后项目归清凉村集体所有，由村集体进行管护，改善清凉村六七八组农户饮水保障，受益户人口130多户，390多人。</t>
  </si>
  <si>
    <t>2026年洋县纸坊街道纸坊街村龙山水渠新建项目</t>
  </si>
  <si>
    <t>一二三组水渠新建（纸坊街村一组重建500米、二组重建700米，三组重建900米）</t>
  </si>
  <si>
    <t>该项目属于公益性资产，项目建成后归纸坊街村集体所有，由村集体进行管护，改善交通运输条件，方便群众生产发展并降低农产品运输成本，受益群众219户720人，其中已脱贫户15户61人，监测对象0户0人，预计带动务工人数80人（其中脱贫户及监测户15人），发放工资12000元，人均增收150元</t>
  </si>
  <si>
    <t>2026年洋县龙亭镇高原寺村公共厕所项目</t>
  </si>
  <si>
    <t>高原寺村新建公共厕所60㎡，配套相关设施。</t>
  </si>
  <si>
    <t>项目属公益性资产，建成后资产归高原寺村所有，可改善交通运输条件，方便赶集群众入厕难问题，受益群众600户1035人，其中已脱贫户115户345人，三类人群7户15人。项目拟采取以工代赈方式开展。</t>
  </si>
  <si>
    <t>方便赶集群众入厕难</t>
  </si>
  <si>
    <t>高原寺村现有公厕一座，暂不需要。</t>
  </si>
  <si>
    <t>2026年洋县纸坊办田岭村街道沥青路铺设项目</t>
  </si>
  <si>
    <t>田岭街道2000平方沥青路铺设</t>
  </si>
  <si>
    <t>田岭村街道</t>
  </si>
  <si>
    <t>此项目属于公益性资产，产权归田岭村集体所有，建成后移交村集体进行管理维护。改善全村村民出行问题，受益群众409户1419人，其中已脱贫户51户165人，预计带动务工人数20人，发放劳动报酬2万元，人均务工增收1千元。</t>
  </si>
  <si>
    <t>项目投资16万，铺设田岭街道2000平方沥青路</t>
  </si>
  <si>
    <t>2026年洋县黄金峡镇新铺村六组人居环境整治项目</t>
  </si>
  <si>
    <t>绿化6公里，种植紫荆树800株红叶石兰800株，桂花树600株。</t>
  </si>
  <si>
    <t>此项目属于公益性项目，该项目建设后资产属于村经济合作社资产。改善人居环境质量，全面提升人民群众满意度、幸福感，受益群众36户95人，其中脱贫户及监测户5户16人</t>
  </si>
  <si>
    <t>新建砌筑挡墙20m³，加盖排水渠盖板200米，巷道路面硬化650米，宽3米，厚0.18米，排污管道埋设长300米，村辖空中线路整改3670米，栽植苗木玫瑰200株，红叶石楠及紫薇500珠。</t>
  </si>
  <si>
    <t>项目属于公益性资产，产权归安巷村所有，建成后移交村集体进行管理维护。受益群众568户1949人，其中脱贫及监测户82户238人，带动群众务工25人，人均增收3000元，改善群众宜居环境，提升群众的生活质量。</t>
  </si>
  <si>
    <t>人居环境提升</t>
  </si>
  <si>
    <t>2025年马畅镇高路村残垣断壁整治改造项目</t>
  </si>
  <si>
    <t>拆除改造残垣断壁3处大约400平米，新建挡墙长约350米，村内部分地方绿化美化改造</t>
  </si>
  <si>
    <t>公益性项目，建设中带动群众务工人均增收1000元，用工10人，建成后集体管理。改善辖区宜居宜业生活环境，消除卫生死角，实现村庄环境干净整洁有序，美化环境，提升群众满意度。受益群众323户1176人（其中脱贫户/监测户31户78人）</t>
  </si>
  <si>
    <t>2026年洋县黄金峡镇新铺村六组人居环境亮化项目</t>
  </si>
  <si>
    <t>此项目属于公益性资产，产权归新铺村所有，建成后移交村集体进行管理维护。改善农村人居环境，美丽乡村夜景，提升群众生活幸福感，为群众夜间生产及出行提供方便，直接受益总人口60户210人，其中脱贫户及监测户20户64人，拟带动11人参与务工，人均增收200元。</t>
  </si>
  <si>
    <t>2026年杨庄村安装路灯44盏</t>
  </si>
  <si>
    <t>2026年洋县马畅镇安巷村路灯安装项目</t>
  </si>
  <si>
    <t>建设安装8米太阳能路灯52盏（马畅西环路至马宝路进村路段）</t>
  </si>
  <si>
    <t>项目属于公益性资产，产权归安巷村所有，建成后移交村集体进行管理维护。受益群众568户1949人，其中脱贫及监测户82户238人，带动群众务工8人，人均增收4000元，为群众夜间生产及出行提供方便，改善宜居环境，美丽乡村夜景。</t>
  </si>
  <si>
    <t xml:space="preserve"> 否</t>
  </si>
  <si>
    <t>2026年洋县黄金峡镇商坪村健身活动场所建设项目</t>
  </si>
  <si>
    <t>健身活动场所硬化1000㎡、安装建设器材20套</t>
  </si>
  <si>
    <t>此项目属于公益性项目，该项目建设后资产属于村经济合作社资产，并由村经济合作社管护。提升商坪村文化活动质量，受益群众74户260人，其中脱贫户及监测户23户81人，项目预计带动务工人数10人（其中脱贫户及监测户2人），人均务工增收200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</si>
</sst>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5">
    <font>
      <sz val="11"/>
      <color theme="1"/>
      <name val="宋体"/>
      <charset val="134"/>
      <scheme val="minor"/>
    </font>
    <font>
      <sz val="14"/>
      <name val="黑体"/>
      <charset val="134"/>
    </font>
    <font>
      <sz val="20"/>
      <name val="方正小标宋简体"/>
      <charset val="134"/>
    </font>
    <font>
      <sz val="9"/>
      <name val="方正黑体_GBK"/>
      <charset val="134"/>
    </font>
    <font>
      <sz val="10"/>
      <name val="宋体"/>
      <charset val="134"/>
    </font>
    <font>
      <sz val="12"/>
      <name val="宋体"/>
      <charset val="134"/>
    </font>
    <font>
      <sz val="9"/>
      <name val="宋体"/>
      <charset val="134"/>
    </font>
    <font>
      <sz val="9"/>
      <name val="仿宋_GB2312"/>
      <charset val="134"/>
    </font>
    <font>
      <sz val="11"/>
      <name val="宋体"/>
      <charset val="134"/>
    </font>
    <font>
      <b/>
      <sz val="9"/>
      <name val="方正黑体_GBK"/>
      <charset val="134"/>
    </font>
    <font>
      <sz val="10"/>
      <name val="方正黑体_GBK"/>
      <charset val="134"/>
    </font>
    <font>
      <sz val="9"/>
      <color theme="1"/>
      <name val="仿宋_GB2312"/>
      <charset val="134"/>
    </font>
    <font>
      <sz val="9"/>
      <color rgb="FF000000"/>
      <name val="仿宋_GB2312"/>
      <charset val="134"/>
    </font>
    <font>
      <sz val="9"/>
      <name val="仿宋_GB2312"/>
      <charset val="0"/>
    </font>
    <font>
      <sz val="9"/>
      <color indexed="8"/>
      <name val="仿宋_GB2312"/>
      <charset val="134"/>
    </font>
    <font>
      <sz val="8"/>
      <name val="宋体"/>
      <charset val="134"/>
    </font>
    <font>
      <sz val="8"/>
      <name val="仿宋"/>
      <charset val="134"/>
    </font>
    <font>
      <sz val="9"/>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仿宋_GB2312"/>
      <charset val="134"/>
    </font>
    <font>
      <sz val="10"/>
      <name val="Times New Roman"/>
      <charset val="134"/>
    </font>
    <font>
      <sz val="9"/>
      <color theme="1"/>
      <name val="微软雅黑"/>
      <charset val="134"/>
    </font>
    <font>
      <sz val="9"/>
      <name val="Noto Serif CJK SC"/>
      <charset val="134"/>
    </font>
    <font>
      <sz val="9"/>
      <color rgb="FF000000"/>
      <name val="宋体"/>
      <charset val="134"/>
    </font>
    <font>
      <sz val="9"/>
      <name val="Times New Roman"/>
      <charset val="134"/>
    </font>
    <font>
      <sz val="8"/>
      <color theme="1"/>
      <name val="SimSun"/>
      <charset val="134"/>
    </font>
    <font>
      <sz val="8"/>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8" fillId="0" borderId="0">
      <alignment vertical="center"/>
    </xf>
    <xf numFmtId="0" fontId="19" fillId="0" borderId="0">
      <alignment vertical="center"/>
    </xf>
    <xf numFmtId="0" fontId="0" fillId="3" borderId="10">
      <alignment vertical="center"/>
    </xf>
    <xf numFmtId="0" fontId="20" fillId="0" borderId="0">
      <alignment vertical="center"/>
    </xf>
    <xf numFmtId="0" fontId="21" fillId="0" borderId="0">
      <alignment vertical="center"/>
    </xf>
    <xf numFmtId="0" fontId="22" fillId="0" borderId="0">
      <alignment vertical="center"/>
    </xf>
    <xf numFmtId="0" fontId="23" fillId="0" borderId="11">
      <alignment vertical="center"/>
    </xf>
    <xf numFmtId="0" fontId="24" fillId="0" borderId="11">
      <alignment vertical="center"/>
    </xf>
    <xf numFmtId="0" fontId="25" fillId="0" borderId="12">
      <alignment vertical="center"/>
    </xf>
    <xf numFmtId="0" fontId="25" fillId="0" borderId="0">
      <alignment vertical="center"/>
    </xf>
    <xf numFmtId="0" fontId="26" fillId="4" borderId="13">
      <alignment vertical="center"/>
    </xf>
    <xf numFmtId="0" fontId="27" fillId="5" borderId="14">
      <alignment vertical="center"/>
    </xf>
    <xf numFmtId="0" fontId="28" fillId="5" borderId="13">
      <alignment vertical="center"/>
    </xf>
    <xf numFmtId="0" fontId="29" fillId="6" borderId="15">
      <alignment vertical="center"/>
    </xf>
    <xf numFmtId="0" fontId="30" fillId="0" borderId="16">
      <alignment vertical="center"/>
    </xf>
    <xf numFmtId="0" fontId="31" fillId="0" borderId="17">
      <alignment vertical="center"/>
    </xf>
    <xf numFmtId="0" fontId="32" fillId="7" borderId="0">
      <alignment vertical="center"/>
    </xf>
    <xf numFmtId="0" fontId="33" fillId="8" borderId="0">
      <alignment vertical="center"/>
    </xf>
    <xf numFmtId="0" fontId="34" fillId="9" borderId="0">
      <alignment vertical="center"/>
    </xf>
    <xf numFmtId="0" fontId="35" fillId="10" borderId="0">
      <alignment vertical="center"/>
    </xf>
    <xf numFmtId="0" fontId="36" fillId="11" borderId="0">
      <alignment vertical="center"/>
    </xf>
    <xf numFmtId="0" fontId="36" fillId="12" borderId="0">
      <alignment vertical="center"/>
    </xf>
    <xf numFmtId="0" fontId="35" fillId="13" borderId="0">
      <alignment vertical="center"/>
    </xf>
    <xf numFmtId="0" fontId="35" fillId="14" borderId="0">
      <alignment vertical="center"/>
    </xf>
    <xf numFmtId="0" fontId="36" fillId="15" borderId="0">
      <alignment vertical="center"/>
    </xf>
    <xf numFmtId="0" fontId="36" fillId="16" borderId="0">
      <alignment vertical="center"/>
    </xf>
    <xf numFmtId="0" fontId="35" fillId="17" borderId="0">
      <alignment vertical="center"/>
    </xf>
    <xf numFmtId="0" fontId="35" fillId="18" borderId="0">
      <alignment vertical="center"/>
    </xf>
    <xf numFmtId="0" fontId="36" fillId="19" borderId="0">
      <alignment vertical="center"/>
    </xf>
    <xf numFmtId="0" fontId="36" fillId="20" borderId="0">
      <alignment vertical="center"/>
    </xf>
    <xf numFmtId="0" fontId="35" fillId="21" borderId="0">
      <alignment vertical="center"/>
    </xf>
    <xf numFmtId="0" fontId="35" fillId="22" borderId="0">
      <alignment vertical="center"/>
    </xf>
    <xf numFmtId="0" fontId="36" fillId="23" borderId="0">
      <alignment vertical="center"/>
    </xf>
    <xf numFmtId="0" fontId="36" fillId="24" borderId="0">
      <alignment vertical="center"/>
    </xf>
    <xf numFmtId="0" fontId="35" fillId="25" borderId="0">
      <alignment vertical="center"/>
    </xf>
    <xf numFmtId="0" fontId="35" fillId="26" borderId="0">
      <alignment vertical="center"/>
    </xf>
    <xf numFmtId="0" fontId="36" fillId="27" borderId="0">
      <alignment vertical="center"/>
    </xf>
    <xf numFmtId="0" fontId="36" fillId="28" borderId="0">
      <alignment vertical="center"/>
    </xf>
    <xf numFmtId="0" fontId="35" fillId="29" borderId="0">
      <alignment vertical="center"/>
    </xf>
    <xf numFmtId="0" fontId="35" fillId="30" borderId="0">
      <alignment vertical="center"/>
    </xf>
    <xf numFmtId="0" fontId="36" fillId="31" borderId="0">
      <alignment vertical="center"/>
    </xf>
    <xf numFmtId="0" fontId="36" fillId="32" borderId="0">
      <alignment vertical="center"/>
    </xf>
    <xf numFmtId="0" fontId="35" fillId="33"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0" fillId="0" borderId="0">
      <alignment vertical="center"/>
    </xf>
  </cellStyleXfs>
  <cellXfs count="106">
    <xf numFmtId="0" fontId="0" fillId="0" borderId="0" xfId="0" applyAlignment="1">
      <alignment vertical="center"/>
    </xf>
    <xf numFmtId="0" fontId="1" fillId="2"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0" xfId="0" applyFont="1" applyFill="1" applyAlignment="1"/>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0" fillId="2" borderId="0" xfId="0" applyFont="1" applyFill="1" applyAlignment="1">
      <alignment horizontal="left" vertical="center" wrapText="1"/>
    </xf>
    <xf numFmtId="0" fontId="4" fillId="2" borderId="0" xfId="0" applyFont="1" applyFill="1" applyAlignment="1">
      <alignment wrapText="1"/>
    </xf>
    <xf numFmtId="0" fontId="4" fillId="2" borderId="0" xfId="0" applyFont="1" applyFill="1" applyAlignment="1">
      <alignment horizontal="center" vertical="center" wrapText="1"/>
    </xf>
    <xf numFmtId="0" fontId="4" fillId="2" borderId="0" xfId="0" applyFont="1" applyFill="1" applyAlignment="1">
      <alignment horizontal="center" wrapText="1"/>
    </xf>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2" borderId="1" xfId="0" applyFont="1" applyFill="1" applyBorder="1" applyAlignment="1"/>
    <xf numFmtId="0" fontId="4" fillId="2" borderId="1" xfId="0" applyFont="1" applyFill="1" applyBorder="1" applyAlignment="1">
      <alignment vertical="center" wrapText="1"/>
    </xf>
    <xf numFmtId="0" fontId="4"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NumberFormat="1" applyFont="1" applyFill="1" applyBorder="1" applyAlignment="1">
      <alignment horizontal="center" vertical="center" wrapText="1"/>
    </xf>
    <xf numFmtId="0" fontId="7" fillId="2" borderId="1" xfId="0" applyFont="1" applyFill="1" applyBorder="1" applyAlignment="1" applyProtection="1">
      <alignment horizontal="center" vertical="center" wrapText="1"/>
      <protection locked="0"/>
    </xf>
    <xf numFmtId="0" fontId="7" fillId="2" borderId="0" xfId="0" applyFont="1" applyFill="1" applyAlignment="1">
      <alignment horizontal="center" vertical="center" wrapText="1"/>
    </xf>
    <xf numFmtId="57" fontId="7" fillId="2" borderId="1" xfId="0" applyNumberFormat="1" applyFont="1" applyFill="1" applyBorder="1" applyAlignment="1">
      <alignment horizontal="center" vertical="center" wrapText="1"/>
    </xf>
    <xf numFmtId="0" fontId="7" fillId="2" borderId="1" xfId="49" applyFont="1" applyFill="1" applyBorder="1" applyAlignment="1">
      <alignment horizontal="center" vertical="center" wrapText="1"/>
    </xf>
    <xf numFmtId="0" fontId="12" fillId="2" borderId="1" xfId="0"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0" fontId="7" fillId="2" borderId="5"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49" fontId="7" fillId="2" borderId="1" xfId="0" applyNumberFormat="1" applyFont="1" applyFill="1" applyBorder="1" applyAlignment="1">
      <alignment horizontal="left" vertical="center" wrapText="1"/>
    </xf>
    <xf numFmtId="0" fontId="7" fillId="2" borderId="0" xfId="0" applyFont="1" applyFill="1" applyAlignment="1" applyProtection="1">
      <alignment horizontal="center" vertical="center" wrapText="1"/>
      <protection locked="0"/>
    </xf>
    <xf numFmtId="0" fontId="15" fillId="2" borderId="1" xfId="0" applyFont="1" applyFill="1" applyBorder="1" applyAlignment="1"/>
    <xf numFmtId="0" fontId="15" fillId="2" borderId="1" xfId="0" applyFont="1" applyFill="1" applyBorder="1" applyAlignment="1">
      <alignment vertical="center" wrapText="1"/>
    </xf>
    <xf numFmtId="0" fontId="15" fillId="2" borderId="1" xfId="0" applyFont="1" applyFill="1" applyBorder="1" applyAlignment="1">
      <alignment horizontal="left" vertical="center" wrapText="1"/>
    </xf>
    <xf numFmtId="0" fontId="15"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xf>
    <xf numFmtId="0" fontId="5" fillId="2" borderId="1" xfId="0" applyFont="1" applyFill="1" applyBorder="1" applyAlignment="1"/>
    <xf numFmtId="177" fontId="7" fillId="2" borderId="1" xfId="0" applyNumberFormat="1" applyFont="1" applyFill="1" applyBorder="1" applyAlignment="1">
      <alignment horizontal="center" vertical="center" wrapText="1"/>
    </xf>
    <xf numFmtId="0" fontId="7" fillId="2" borderId="1" xfId="0" applyFont="1" applyFill="1" applyBorder="1" applyAlignment="1">
      <alignment wrapText="1"/>
    </xf>
    <xf numFmtId="0" fontId="7" fillId="2" borderId="1" xfId="50" applyFont="1" applyFill="1" applyBorder="1" applyAlignment="1">
      <alignment horizontal="center" vertical="center" wrapText="1"/>
    </xf>
    <xf numFmtId="0" fontId="7" fillId="2" borderId="1" xfId="5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1" xfId="49" applyFont="1" applyFill="1" applyBorder="1" applyAlignment="1">
      <alignment horizontal="left" vertical="center" wrapText="1"/>
    </xf>
    <xf numFmtId="49" fontId="7" fillId="2" borderId="1" xfId="0" applyNumberFormat="1" applyFont="1" applyFill="1" applyBorder="1" applyAlignment="1">
      <alignment horizontal="center" wrapText="1"/>
    </xf>
    <xf numFmtId="0" fontId="11" fillId="2" borderId="1" xfId="0" applyNumberFormat="1" applyFont="1" applyFill="1" applyBorder="1" applyAlignment="1">
      <alignment horizontal="center" vertical="center" wrapText="1"/>
    </xf>
    <xf numFmtId="0" fontId="11" fillId="2" borderId="1" xfId="0" applyFont="1" applyFill="1" applyBorder="1" applyAlignment="1">
      <alignment wrapText="1"/>
    </xf>
    <xf numFmtId="0" fontId="7" fillId="2" borderId="1" xfId="0" applyFont="1" applyFill="1" applyBorder="1" applyAlignment="1">
      <alignment horizontal="center" wrapText="1"/>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wrapText="1"/>
    </xf>
    <xf numFmtId="177" fontId="7" fillId="2" borderId="1" xfId="0" applyNumberFormat="1"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wrapText="1"/>
      <protection locked="0"/>
    </xf>
    <xf numFmtId="0" fontId="7" fillId="2" borderId="3" xfId="0" applyFont="1" applyFill="1" applyBorder="1" applyAlignment="1" applyProtection="1">
      <alignment horizontal="center" vertical="center" wrapText="1"/>
      <protection locked="0"/>
    </xf>
    <xf numFmtId="177" fontId="7" fillId="2" borderId="3" xfId="0" applyNumberFormat="1"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wrapText="1"/>
      <protection locked="0"/>
    </xf>
    <xf numFmtId="0" fontId="7"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lignment horizontal="center" vertical="center"/>
    </xf>
    <xf numFmtId="0" fontId="4" fillId="2" borderId="1" xfId="0" applyFont="1" applyFill="1" applyBorder="1" applyAlignment="1">
      <alignment horizontal="center"/>
    </xf>
    <xf numFmtId="49" fontId="11"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1" fillId="2" borderId="7" xfId="0" applyFont="1" applyFill="1" applyBorder="1" applyAlignment="1">
      <alignment horizontal="center" vertical="center" wrapText="1"/>
    </xf>
    <xf numFmtId="0" fontId="17" fillId="2" borderId="1" xfId="0" applyFont="1" applyFill="1" applyBorder="1" applyAlignment="1">
      <alignment horizontal="left" vertical="center" wrapText="1"/>
    </xf>
    <xf numFmtId="0" fontId="7" fillId="2" borderId="1" xfId="0" applyFont="1" applyFill="1" applyBorder="1" applyAlignment="1">
      <alignment horizontal="center" vertical="top" wrapText="1"/>
    </xf>
    <xf numFmtId="0" fontId="7" fillId="2" borderId="8" xfId="0" applyNumberFormat="1" applyFont="1" applyFill="1" applyBorder="1" applyAlignment="1" applyProtection="1">
      <alignment horizontal="center" vertical="center" wrapText="1"/>
    </xf>
    <xf numFmtId="0" fontId="7" fillId="2" borderId="1" xfId="55" applyFont="1" applyFill="1" applyBorder="1" applyAlignment="1">
      <alignment horizontal="center" vertical="center" wrapText="1"/>
    </xf>
    <xf numFmtId="177" fontId="11" fillId="2" borderId="1" xfId="0" applyNumberFormat="1" applyFont="1" applyFill="1" applyBorder="1" applyAlignment="1">
      <alignment horizontal="center" vertical="center" wrapText="1"/>
    </xf>
    <xf numFmtId="0" fontId="7" fillId="2" borderId="1" xfId="54" applyFont="1" applyFill="1" applyBorder="1" applyAlignment="1">
      <alignment horizontal="center" vertical="center" wrapText="1"/>
    </xf>
    <xf numFmtId="0" fontId="14" fillId="2" borderId="1"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protection locked="0"/>
    </xf>
    <xf numFmtId="177" fontId="11" fillId="2" borderId="1" xfId="0" applyNumberFormat="1" applyFont="1" applyFill="1" applyBorder="1" applyAlignment="1" applyProtection="1">
      <alignment horizontal="center" vertical="center" wrapText="1"/>
      <protection locked="0"/>
    </xf>
    <xf numFmtId="177" fontId="12" fillId="2" borderId="1" xfId="0" applyNumberFormat="1"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9" xfId="49" applyFont="1" applyFill="1" applyBorder="1" applyAlignment="1">
      <alignment horizontal="center" vertical="center" wrapText="1"/>
    </xf>
    <xf numFmtId="57" fontId="7" fillId="2" borderId="1" xfId="0" applyNumberFormat="1" applyFont="1" applyFill="1" applyBorder="1" applyAlignment="1" applyProtection="1">
      <alignment horizontal="center" vertical="center" wrapText="1"/>
      <protection locked="0"/>
    </xf>
    <xf numFmtId="0" fontId="11" fillId="2" borderId="3" xfId="0" applyFont="1" applyFill="1" applyBorder="1" applyAlignment="1">
      <alignment horizontal="center" vertical="center" wrapText="1"/>
    </xf>
    <xf numFmtId="0" fontId="4" fillId="2" borderId="4" xfId="0" applyFont="1" applyFill="1" applyBorder="1" applyAlignment="1">
      <alignment horizontal="center" vertical="center"/>
    </xf>
    <xf numFmtId="176" fontId="7" fillId="2" borderId="7" xfId="0" applyNumberFormat="1" applyFont="1" applyFill="1" applyBorder="1" applyAlignment="1">
      <alignment horizontal="center" vertical="center" wrapText="1"/>
    </xf>
    <xf numFmtId="0" fontId="5" fillId="2" borderId="0" xfId="0" applyFont="1" applyFill="1" applyAlignment="1"/>
    <xf numFmtId="0" fontId="4" fillId="0" borderId="1" xfId="0" applyFont="1" applyFill="1" applyBorder="1" applyAlignment="1">
      <alignment vertical="center" wrapText="1"/>
    </xf>
    <xf numFmtId="49" fontId="7" fillId="2" borderId="1" xfId="0" applyNumberFormat="1" applyFont="1" applyFill="1" applyBorder="1" applyAlignment="1" applyProtection="1">
      <alignment horizontal="center" vertical="center" wrapText="1"/>
      <protection locked="0"/>
    </xf>
    <xf numFmtId="0" fontId="0" fillId="0" borderId="1" xfId="0" applyBorder="1" applyAlignment="1">
      <alignment vertical="center"/>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6" fillId="2" borderId="1" xfId="0" applyFont="1" applyFill="1" applyBorder="1" applyAlignment="1">
      <alignment horizontal="center"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xfId="49"/>
    <cellStyle name="常规 13" xfId="50"/>
    <cellStyle name="常规 7 4" xfId="51"/>
    <cellStyle name="常规 7 5" xfId="52"/>
    <cellStyle name="常规 7 7" xfId="53"/>
    <cellStyle name="常规 8" xfId="54"/>
    <cellStyle name="常规 2"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0</xdr:row>
      <xdr:rowOff>0</xdr:rowOff>
    </xdr:from>
    <xdr:to>
      <xdr:col>2</xdr:col>
      <xdr:colOff>66040</xdr:colOff>
      <xdr:row>1</xdr:row>
      <xdr:rowOff>11430</xdr:rowOff>
    </xdr:to>
    <xdr:pic>
      <xdr:nvPicPr>
        <xdr:cNvPr id="2" name="Picture 1" descr="clip_image3376"/>
        <xdr:cNvPicPr>
          <a:picLocks noChangeAspect="1"/>
        </xdr:cNvPicPr>
      </xdr:nvPicPr>
      <xdr:blipFill>
        <a:blip r:embed="rId1"/>
        <a:stretch>
          <a:fillRect/>
        </a:stretch>
      </xdr:blipFill>
      <xdr:spPr>
        <a:xfrm>
          <a:off x="2247900" y="0"/>
          <a:ext cx="66040" cy="249555"/>
        </a:xfrm>
        <a:prstGeom prst="rect">
          <a:avLst/>
        </a:prstGeom>
        <a:noFill/>
        <a:ln w="9525">
          <a:noFill/>
        </a:ln>
      </xdr:spPr>
    </xdr:pic>
    <xdr:clientData/>
  </xdr:twoCellAnchor>
  <xdr:twoCellAnchor editAs="oneCell">
    <xdr:from>
      <xdr:col>2</xdr:col>
      <xdr:colOff>0</xdr:colOff>
      <xdr:row>0</xdr:row>
      <xdr:rowOff>0</xdr:rowOff>
    </xdr:from>
    <xdr:to>
      <xdr:col>2</xdr:col>
      <xdr:colOff>71120</xdr:colOff>
      <xdr:row>1</xdr:row>
      <xdr:rowOff>11430</xdr:rowOff>
    </xdr:to>
    <xdr:pic>
      <xdr:nvPicPr>
        <xdr:cNvPr id="3" name="Picture 2" descr="clip_image3377"/>
        <xdr:cNvPicPr>
          <a:picLocks noChangeAspect="1"/>
        </xdr:cNvPicPr>
      </xdr:nvPicPr>
      <xdr:blipFill>
        <a:blip r:embed="rId1"/>
        <a:stretch>
          <a:fillRect/>
        </a:stretch>
      </xdr:blipFill>
      <xdr:spPr>
        <a:xfrm>
          <a:off x="2247900" y="0"/>
          <a:ext cx="71120" cy="24955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11430</xdr:rowOff>
    </xdr:to>
    <xdr:pic>
      <xdr:nvPicPr>
        <xdr:cNvPr id="4" name="Picture 3" descr="clip_image3378"/>
        <xdr:cNvPicPr>
          <a:picLocks noChangeAspect="1"/>
        </xdr:cNvPicPr>
      </xdr:nvPicPr>
      <xdr:blipFill>
        <a:blip r:embed="rId1"/>
        <a:stretch>
          <a:fillRect/>
        </a:stretch>
      </xdr:blipFill>
      <xdr:spPr>
        <a:xfrm>
          <a:off x="2247900" y="0"/>
          <a:ext cx="66040" cy="249555"/>
        </a:xfrm>
        <a:prstGeom prst="rect">
          <a:avLst/>
        </a:prstGeom>
        <a:noFill/>
        <a:ln w="9525">
          <a:noFill/>
        </a:ln>
      </xdr:spPr>
    </xdr:pic>
    <xdr:clientData/>
  </xdr:twoCellAnchor>
  <xdr:twoCellAnchor editAs="oneCell">
    <xdr:from>
      <xdr:col>2</xdr:col>
      <xdr:colOff>0</xdr:colOff>
      <xdr:row>0</xdr:row>
      <xdr:rowOff>0</xdr:rowOff>
    </xdr:from>
    <xdr:to>
      <xdr:col>2</xdr:col>
      <xdr:colOff>69215</xdr:colOff>
      <xdr:row>1</xdr:row>
      <xdr:rowOff>11430</xdr:rowOff>
    </xdr:to>
    <xdr:pic>
      <xdr:nvPicPr>
        <xdr:cNvPr id="5" name="Picture 4" descr="clip_image3379"/>
        <xdr:cNvPicPr>
          <a:picLocks noChangeAspect="1"/>
        </xdr:cNvPicPr>
      </xdr:nvPicPr>
      <xdr:blipFill>
        <a:blip r:embed="rId1"/>
        <a:stretch>
          <a:fillRect/>
        </a:stretch>
      </xdr:blipFill>
      <xdr:spPr>
        <a:xfrm>
          <a:off x="2247900" y="0"/>
          <a:ext cx="69215" cy="249555"/>
        </a:xfrm>
        <a:prstGeom prst="rect">
          <a:avLst/>
        </a:prstGeom>
        <a:noFill/>
        <a:ln w="9525">
          <a:noFill/>
        </a:ln>
      </xdr:spPr>
    </xdr:pic>
    <xdr:clientData/>
  </xdr:twoCellAnchor>
  <xdr:twoCellAnchor editAs="oneCell">
    <xdr:from>
      <xdr:col>2</xdr:col>
      <xdr:colOff>0</xdr:colOff>
      <xdr:row>0</xdr:row>
      <xdr:rowOff>0</xdr:rowOff>
    </xdr:from>
    <xdr:to>
      <xdr:col>2</xdr:col>
      <xdr:colOff>64135</xdr:colOff>
      <xdr:row>1</xdr:row>
      <xdr:rowOff>11430</xdr:rowOff>
    </xdr:to>
    <xdr:pic>
      <xdr:nvPicPr>
        <xdr:cNvPr id="6" name="Picture 5" descr="clip_image3380"/>
        <xdr:cNvPicPr>
          <a:picLocks noChangeAspect="1"/>
        </xdr:cNvPicPr>
      </xdr:nvPicPr>
      <xdr:blipFill>
        <a:blip r:embed="rId1"/>
        <a:stretch>
          <a:fillRect/>
        </a:stretch>
      </xdr:blipFill>
      <xdr:spPr>
        <a:xfrm>
          <a:off x="2247900" y="0"/>
          <a:ext cx="64135" cy="249555"/>
        </a:xfrm>
        <a:prstGeom prst="rect">
          <a:avLst/>
        </a:prstGeom>
        <a:noFill/>
        <a:ln w="9525">
          <a:noFill/>
        </a:ln>
      </xdr:spPr>
    </xdr:pic>
    <xdr:clientData/>
  </xdr:twoCellAnchor>
  <xdr:twoCellAnchor editAs="oneCell">
    <xdr:from>
      <xdr:col>2</xdr:col>
      <xdr:colOff>0</xdr:colOff>
      <xdr:row>0</xdr:row>
      <xdr:rowOff>0</xdr:rowOff>
    </xdr:from>
    <xdr:to>
      <xdr:col>2</xdr:col>
      <xdr:colOff>69850</xdr:colOff>
      <xdr:row>1</xdr:row>
      <xdr:rowOff>11430</xdr:rowOff>
    </xdr:to>
    <xdr:pic>
      <xdr:nvPicPr>
        <xdr:cNvPr id="7" name="Picture 6" descr="clip_image3381"/>
        <xdr:cNvPicPr>
          <a:picLocks noChangeAspect="1"/>
        </xdr:cNvPicPr>
      </xdr:nvPicPr>
      <xdr:blipFill>
        <a:blip r:embed="rId1"/>
        <a:stretch>
          <a:fillRect/>
        </a:stretch>
      </xdr:blipFill>
      <xdr:spPr>
        <a:xfrm>
          <a:off x="2247900" y="0"/>
          <a:ext cx="69850" cy="24955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2540</xdr:rowOff>
    </xdr:to>
    <xdr:pic>
      <xdr:nvPicPr>
        <xdr:cNvPr id="8" name="Picture 1" descr="clip_image3376"/>
        <xdr:cNvPicPr>
          <a:picLocks noChangeAspect="1"/>
        </xdr:cNvPicPr>
      </xdr:nvPicPr>
      <xdr:blipFill>
        <a:blip r:embed="rId1"/>
        <a:stretch>
          <a:fillRect/>
        </a:stretch>
      </xdr:blipFill>
      <xdr:spPr>
        <a:xfrm>
          <a:off x="2247900" y="0"/>
          <a:ext cx="66040" cy="240665"/>
        </a:xfrm>
        <a:prstGeom prst="rect">
          <a:avLst/>
        </a:prstGeom>
        <a:noFill/>
        <a:ln w="9525">
          <a:noFill/>
        </a:ln>
      </xdr:spPr>
    </xdr:pic>
    <xdr:clientData/>
  </xdr:twoCellAnchor>
  <xdr:twoCellAnchor editAs="oneCell">
    <xdr:from>
      <xdr:col>2</xdr:col>
      <xdr:colOff>0</xdr:colOff>
      <xdr:row>0</xdr:row>
      <xdr:rowOff>0</xdr:rowOff>
    </xdr:from>
    <xdr:to>
      <xdr:col>2</xdr:col>
      <xdr:colOff>71120</xdr:colOff>
      <xdr:row>1</xdr:row>
      <xdr:rowOff>2540</xdr:rowOff>
    </xdr:to>
    <xdr:pic>
      <xdr:nvPicPr>
        <xdr:cNvPr id="9" name="Picture 2" descr="clip_image3377"/>
        <xdr:cNvPicPr>
          <a:picLocks noChangeAspect="1"/>
        </xdr:cNvPicPr>
      </xdr:nvPicPr>
      <xdr:blipFill>
        <a:blip r:embed="rId1"/>
        <a:stretch>
          <a:fillRect/>
        </a:stretch>
      </xdr:blipFill>
      <xdr:spPr>
        <a:xfrm>
          <a:off x="2247900" y="0"/>
          <a:ext cx="71120" cy="24066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2540</xdr:rowOff>
    </xdr:to>
    <xdr:pic>
      <xdr:nvPicPr>
        <xdr:cNvPr id="10" name="Picture 3" descr="clip_image3378"/>
        <xdr:cNvPicPr>
          <a:picLocks noChangeAspect="1"/>
        </xdr:cNvPicPr>
      </xdr:nvPicPr>
      <xdr:blipFill>
        <a:blip r:embed="rId1"/>
        <a:stretch>
          <a:fillRect/>
        </a:stretch>
      </xdr:blipFill>
      <xdr:spPr>
        <a:xfrm>
          <a:off x="2247900" y="0"/>
          <a:ext cx="66040" cy="240665"/>
        </a:xfrm>
        <a:prstGeom prst="rect">
          <a:avLst/>
        </a:prstGeom>
        <a:noFill/>
        <a:ln w="9525">
          <a:noFill/>
        </a:ln>
      </xdr:spPr>
    </xdr:pic>
    <xdr:clientData/>
  </xdr:twoCellAnchor>
  <xdr:twoCellAnchor editAs="oneCell">
    <xdr:from>
      <xdr:col>2</xdr:col>
      <xdr:colOff>0</xdr:colOff>
      <xdr:row>0</xdr:row>
      <xdr:rowOff>0</xdr:rowOff>
    </xdr:from>
    <xdr:to>
      <xdr:col>2</xdr:col>
      <xdr:colOff>69215</xdr:colOff>
      <xdr:row>1</xdr:row>
      <xdr:rowOff>2540</xdr:rowOff>
    </xdr:to>
    <xdr:pic>
      <xdr:nvPicPr>
        <xdr:cNvPr id="11" name="Picture 4" descr="clip_image3379"/>
        <xdr:cNvPicPr>
          <a:picLocks noChangeAspect="1"/>
        </xdr:cNvPicPr>
      </xdr:nvPicPr>
      <xdr:blipFill>
        <a:blip r:embed="rId1"/>
        <a:stretch>
          <a:fillRect/>
        </a:stretch>
      </xdr:blipFill>
      <xdr:spPr>
        <a:xfrm>
          <a:off x="2247900" y="0"/>
          <a:ext cx="69215" cy="240665"/>
        </a:xfrm>
        <a:prstGeom prst="rect">
          <a:avLst/>
        </a:prstGeom>
        <a:noFill/>
        <a:ln w="9525">
          <a:noFill/>
        </a:ln>
      </xdr:spPr>
    </xdr:pic>
    <xdr:clientData/>
  </xdr:twoCellAnchor>
  <xdr:twoCellAnchor editAs="oneCell">
    <xdr:from>
      <xdr:col>2</xdr:col>
      <xdr:colOff>0</xdr:colOff>
      <xdr:row>0</xdr:row>
      <xdr:rowOff>0</xdr:rowOff>
    </xdr:from>
    <xdr:to>
      <xdr:col>2</xdr:col>
      <xdr:colOff>64135</xdr:colOff>
      <xdr:row>1</xdr:row>
      <xdr:rowOff>2540</xdr:rowOff>
    </xdr:to>
    <xdr:pic>
      <xdr:nvPicPr>
        <xdr:cNvPr id="12" name="Picture 5" descr="clip_image3380"/>
        <xdr:cNvPicPr>
          <a:picLocks noChangeAspect="1"/>
        </xdr:cNvPicPr>
      </xdr:nvPicPr>
      <xdr:blipFill>
        <a:blip r:embed="rId1"/>
        <a:stretch>
          <a:fillRect/>
        </a:stretch>
      </xdr:blipFill>
      <xdr:spPr>
        <a:xfrm>
          <a:off x="2247900" y="0"/>
          <a:ext cx="64135" cy="240665"/>
        </a:xfrm>
        <a:prstGeom prst="rect">
          <a:avLst/>
        </a:prstGeom>
        <a:noFill/>
        <a:ln w="9525">
          <a:noFill/>
        </a:ln>
      </xdr:spPr>
    </xdr:pic>
    <xdr:clientData/>
  </xdr:twoCellAnchor>
  <xdr:twoCellAnchor editAs="oneCell">
    <xdr:from>
      <xdr:col>2</xdr:col>
      <xdr:colOff>0</xdr:colOff>
      <xdr:row>0</xdr:row>
      <xdr:rowOff>0</xdr:rowOff>
    </xdr:from>
    <xdr:to>
      <xdr:col>2</xdr:col>
      <xdr:colOff>69850</xdr:colOff>
      <xdr:row>1</xdr:row>
      <xdr:rowOff>2540</xdr:rowOff>
    </xdr:to>
    <xdr:pic>
      <xdr:nvPicPr>
        <xdr:cNvPr id="13" name="Picture 6" descr="clip_image3381"/>
        <xdr:cNvPicPr>
          <a:picLocks noChangeAspect="1"/>
        </xdr:cNvPicPr>
      </xdr:nvPicPr>
      <xdr:blipFill>
        <a:blip r:embed="rId1"/>
        <a:stretch>
          <a:fillRect/>
        </a:stretch>
      </xdr:blipFill>
      <xdr:spPr>
        <a:xfrm>
          <a:off x="2247900" y="0"/>
          <a:ext cx="69850" cy="240665"/>
        </a:xfrm>
        <a:prstGeom prst="rect">
          <a:avLst/>
        </a:prstGeom>
        <a:noFill/>
        <a:ln w="9525">
          <a:noFill/>
        </a:ln>
      </xdr:spPr>
    </xdr:pic>
    <xdr:clientData/>
  </xdr:twoCellAnchor>
  <xdr:twoCellAnchor editAs="oneCell">
    <xdr:from>
      <xdr:col>3</xdr:col>
      <xdr:colOff>0</xdr:colOff>
      <xdr:row>5</xdr:row>
      <xdr:rowOff>0</xdr:rowOff>
    </xdr:from>
    <xdr:to>
      <xdr:col>3</xdr:col>
      <xdr:colOff>67310</xdr:colOff>
      <xdr:row>5</xdr:row>
      <xdr:rowOff>250825</xdr:rowOff>
    </xdr:to>
    <xdr:pic>
      <xdr:nvPicPr>
        <xdr:cNvPr id="14" name="Picture 9" descr="clip_image3386"/>
        <xdr:cNvPicPr>
          <a:picLocks noChangeAspect="1"/>
        </xdr:cNvPicPr>
      </xdr:nvPicPr>
      <xdr:blipFill>
        <a:blip r:embed="rId1" cstate="print"/>
        <a:stretch>
          <a:fillRect/>
        </a:stretch>
      </xdr:blipFill>
      <xdr:spPr>
        <a:xfrm>
          <a:off x="2933700" y="1965325"/>
          <a:ext cx="67310" cy="250825"/>
        </a:xfrm>
        <a:prstGeom prst="rect">
          <a:avLst/>
        </a:prstGeom>
        <a:noFill/>
        <a:ln w="9525">
          <a:noFill/>
        </a:ln>
      </xdr:spPr>
    </xdr:pic>
    <xdr:clientData/>
  </xdr:twoCellAnchor>
  <xdr:twoCellAnchor editAs="oneCell">
    <xdr:from>
      <xdr:col>3</xdr:col>
      <xdr:colOff>0</xdr:colOff>
      <xdr:row>5</xdr:row>
      <xdr:rowOff>0</xdr:rowOff>
    </xdr:from>
    <xdr:to>
      <xdr:col>3</xdr:col>
      <xdr:colOff>67310</xdr:colOff>
      <xdr:row>5</xdr:row>
      <xdr:rowOff>238760</xdr:rowOff>
    </xdr:to>
    <xdr:pic>
      <xdr:nvPicPr>
        <xdr:cNvPr id="15" name="Picture 9" descr="clip_image3386"/>
        <xdr:cNvPicPr>
          <a:picLocks noChangeAspect="1"/>
        </xdr:cNvPicPr>
      </xdr:nvPicPr>
      <xdr:blipFill>
        <a:blip r:embed="rId1" cstate="print"/>
        <a:stretch>
          <a:fillRect/>
        </a:stretch>
      </xdr:blipFill>
      <xdr:spPr>
        <a:xfrm>
          <a:off x="2933700" y="1965325"/>
          <a:ext cx="67310" cy="238760"/>
        </a:xfrm>
        <a:prstGeom prst="rect">
          <a:avLst/>
        </a:prstGeom>
        <a:noFill/>
        <a:ln w="9525">
          <a:noFill/>
        </a:ln>
      </xdr:spPr>
    </xdr:pic>
    <xdr:clientData/>
  </xdr:twoCellAnchor>
  <xdr:twoCellAnchor editAs="oneCell">
    <xdr:from>
      <xdr:col>3</xdr:col>
      <xdr:colOff>0</xdr:colOff>
      <xdr:row>5</xdr:row>
      <xdr:rowOff>0</xdr:rowOff>
    </xdr:from>
    <xdr:to>
      <xdr:col>3</xdr:col>
      <xdr:colOff>64135</xdr:colOff>
      <xdr:row>5</xdr:row>
      <xdr:rowOff>250825</xdr:rowOff>
    </xdr:to>
    <xdr:pic>
      <xdr:nvPicPr>
        <xdr:cNvPr id="16" name="Picture 1" descr="clip_image3376"/>
        <xdr:cNvPicPr>
          <a:picLocks noChangeAspect="1"/>
        </xdr:cNvPicPr>
      </xdr:nvPicPr>
      <xdr:blipFill>
        <a:blip r:embed="rId1" cstate="print"/>
        <a:stretch>
          <a:fillRect/>
        </a:stretch>
      </xdr:blipFill>
      <xdr:spPr>
        <a:xfrm>
          <a:off x="2933700" y="1965325"/>
          <a:ext cx="64135" cy="250825"/>
        </a:xfrm>
        <a:prstGeom prst="rect">
          <a:avLst/>
        </a:prstGeom>
        <a:noFill/>
        <a:ln w="9525">
          <a:noFill/>
        </a:ln>
      </xdr:spPr>
    </xdr:pic>
    <xdr:clientData/>
  </xdr:twoCellAnchor>
  <xdr:twoCellAnchor editAs="oneCell">
    <xdr:from>
      <xdr:col>3</xdr:col>
      <xdr:colOff>0</xdr:colOff>
      <xdr:row>5</xdr:row>
      <xdr:rowOff>0</xdr:rowOff>
    </xdr:from>
    <xdr:to>
      <xdr:col>3</xdr:col>
      <xdr:colOff>69850</xdr:colOff>
      <xdr:row>5</xdr:row>
      <xdr:rowOff>250825</xdr:rowOff>
    </xdr:to>
    <xdr:pic>
      <xdr:nvPicPr>
        <xdr:cNvPr id="17" name="Picture 2" descr="clip_image3377"/>
        <xdr:cNvPicPr>
          <a:picLocks noChangeAspect="1"/>
        </xdr:cNvPicPr>
      </xdr:nvPicPr>
      <xdr:blipFill>
        <a:blip r:embed="rId1" cstate="print"/>
        <a:stretch>
          <a:fillRect/>
        </a:stretch>
      </xdr:blipFill>
      <xdr:spPr>
        <a:xfrm>
          <a:off x="2933700" y="1965325"/>
          <a:ext cx="69850" cy="250825"/>
        </a:xfrm>
        <a:prstGeom prst="rect">
          <a:avLst/>
        </a:prstGeom>
        <a:noFill/>
        <a:ln w="9525">
          <a:noFill/>
        </a:ln>
      </xdr:spPr>
    </xdr:pic>
    <xdr:clientData/>
  </xdr:twoCellAnchor>
  <xdr:twoCellAnchor editAs="oneCell">
    <xdr:from>
      <xdr:col>3</xdr:col>
      <xdr:colOff>0</xdr:colOff>
      <xdr:row>5</xdr:row>
      <xdr:rowOff>0</xdr:rowOff>
    </xdr:from>
    <xdr:to>
      <xdr:col>3</xdr:col>
      <xdr:colOff>63500</xdr:colOff>
      <xdr:row>5</xdr:row>
      <xdr:rowOff>250825</xdr:rowOff>
    </xdr:to>
    <xdr:pic>
      <xdr:nvPicPr>
        <xdr:cNvPr id="18" name="Picture 5" descr="clip_image3380"/>
        <xdr:cNvPicPr>
          <a:picLocks noChangeAspect="1"/>
        </xdr:cNvPicPr>
      </xdr:nvPicPr>
      <xdr:blipFill>
        <a:blip r:embed="rId1" cstate="print"/>
        <a:stretch>
          <a:fillRect/>
        </a:stretch>
      </xdr:blipFill>
      <xdr:spPr>
        <a:xfrm>
          <a:off x="2933700" y="1965325"/>
          <a:ext cx="63500" cy="250825"/>
        </a:xfrm>
        <a:prstGeom prst="rect">
          <a:avLst/>
        </a:prstGeom>
        <a:noFill/>
        <a:ln w="9525">
          <a:noFill/>
        </a:ln>
      </xdr:spPr>
    </xdr:pic>
    <xdr:clientData/>
  </xdr:twoCellAnchor>
  <xdr:twoCellAnchor editAs="oneCell">
    <xdr:from>
      <xdr:col>3</xdr:col>
      <xdr:colOff>0</xdr:colOff>
      <xdr:row>5</xdr:row>
      <xdr:rowOff>0</xdr:rowOff>
    </xdr:from>
    <xdr:to>
      <xdr:col>3</xdr:col>
      <xdr:colOff>66675</xdr:colOff>
      <xdr:row>5</xdr:row>
      <xdr:rowOff>250825</xdr:rowOff>
    </xdr:to>
    <xdr:pic>
      <xdr:nvPicPr>
        <xdr:cNvPr id="19" name="Picture 1" descr="clip_image3376"/>
        <xdr:cNvPicPr>
          <a:picLocks noChangeAspect="1"/>
        </xdr:cNvPicPr>
      </xdr:nvPicPr>
      <xdr:blipFill>
        <a:blip r:embed="rId1" cstate="print"/>
        <a:stretch>
          <a:fillRect/>
        </a:stretch>
      </xdr:blipFill>
      <xdr:spPr>
        <a:xfrm>
          <a:off x="2933700" y="1965325"/>
          <a:ext cx="66675" cy="250825"/>
        </a:xfrm>
        <a:prstGeom prst="rect">
          <a:avLst/>
        </a:prstGeom>
        <a:noFill/>
        <a:ln w="9525">
          <a:noFill/>
        </a:ln>
      </xdr:spPr>
    </xdr:pic>
    <xdr:clientData/>
  </xdr:twoCellAnchor>
  <xdr:twoCellAnchor editAs="oneCell">
    <xdr:from>
      <xdr:col>3</xdr:col>
      <xdr:colOff>0</xdr:colOff>
      <xdr:row>5</xdr:row>
      <xdr:rowOff>0</xdr:rowOff>
    </xdr:from>
    <xdr:to>
      <xdr:col>3</xdr:col>
      <xdr:colOff>73025</xdr:colOff>
      <xdr:row>5</xdr:row>
      <xdr:rowOff>250825</xdr:rowOff>
    </xdr:to>
    <xdr:pic>
      <xdr:nvPicPr>
        <xdr:cNvPr id="20" name="Picture 2" descr="clip_image3377"/>
        <xdr:cNvPicPr>
          <a:picLocks noChangeAspect="1"/>
        </xdr:cNvPicPr>
      </xdr:nvPicPr>
      <xdr:blipFill>
        <a:blip r:embed="rId1" cstate="print"/>
        <a:stretch>
          <a:fillRect/>
        </a:stretch>
      </xdr:blipFill>
      <xdr:spPr>
        <a:xfrm>
          <a:off x="2933700" y="1965325"/>
          <a:ext cx="73025" cy="250825"/>
        </a:xfrm>
        <a:prstGeom prst="rect">
          <a:avLst/>
        </a:prstGeom>
        <a:noFill/>
        <a:ln w="9525">
          <a:noFill/>
        </a:ln>
      </xdr:spPr>
    </xdr:pic>
    <xdr:clientData/>
  </xdr:twoCellAnchor>
  <xdr:twoCellAnchor editAs="oneCell">
    <xdr:from>
      <xdr:col>3</xdr:col>
      <xdr:colOff>0</xdr:colOff>
      <xdr:row>5</xdr:row>
      <xdr:rowOff>0</xdr:rowOff>
    </xdr:from>
    <xdr:to>
      <xdr:col>3</xdr:col>
      <xdr:colOff>64135</xdr:colOff>
      <xdr:row>5</xdr:row>
      <xdr:rowOff>250825</xdr:rowOff>
    </xdr:to>
    <xdr:pic>
      <xdr:nvPicPr>
        <xdr:cNvPr id="21" name="Picture 3" descr="clip_image3378"/>
        <xdr:cNvPicPr>
          <a:picLocks noChangeAspect="1"/>
        </xdr:cNvPicPr>
      </xdr:nvPicPr>
      <xdr:blipFill>
        <a:blip r:embed="rId1" cstate="print"/>
        <a:stretch>
          <a:fillRect/>
        </a:stretch>
      </xdr:blipFill>
      <xdr:spPr>
        <a:xfrm>
          <a:off x="2933700" y="1965325"/>
          <a:ext cx="64135" cy="250825"/>
        </a:xfrm>
        <a:prstGeom prst="rect">
          <a:avLst/>
        </a:prstGeom>
        <a:noFill/>
        <a:ln w="9525">
          <a:noFill/>
        </a:ln>
      </xdr:spPr>
    </xdr:pic>
    <xdr:clientData/>
  </xdr:twoCellAnchor>
  <xdr:twoCellAnchor editAs="oneCell">
    <xdr:from>
      <xdr:col>3</xdr:col>
      <xdr:colOff>0</xdr:colOff>
      <xdr:row>5</xdr:row>
      <xdr:rowOff>0</xdr:rowOff>
    </xdr:from>
    <xdr:to>
      <xdr:col>3</xdr:col>
      <xdr:colOff>66675</xdr:colOff>
      <xdr:row>5</xdr:row>
      <xdr:rowOff>250825</xdr:rowOff>
    </xdr:to>
    <xdr:pic>
      <xdr:nvPicPr>
        <xdr:cNvPr id="22" name="Picture 4" descr="clip_image3379"/>
        <xdr:cNvPicPr>
          <a:picLocks noChangeAspect="1"/>
        </xdr:cNvPicPr>
      </xdr:nvPicPr>
      <xdr:blipFill>
        <a:blip r:embed="rId1" cstate="print"/>
        <a:stretch>
          <a:fillRect/>
        </a:stretch>
      </xdr:blipFill>
      <xdr:spPr>
        <a:xfrm>
          <a:off x="2933700" y="1965325"/>
          <a:ext cx="66675" cy="250825"/>
        </a:xfrm>
        <a:prstGeom prst="rect">
          <a:avLst/>
        </a:prstGeom>
        <a:noFill/>
        <a:ln w="9525">
          <a:noFill/>
        </a:ln>
      </xdr:spPr>
    </xdr:pic>
    <xdr:clientData/>
  </xdr:twoCellAnchor>
  <xdr:twoCellAnchor editAs="oneCell">
    <xdr:from>
      <xdr:col>3</xdr:col>
      <xdr:colOff>0</xdr:colOff>
      <xdr:row>5</xdr:row>
      <xdr:rowOff>0</xdr:rowOff>
    </xdr:from>
    <xdr:to>
      <xdr:col>3</xdr:col>
      <xdr:colOff>64135</xdr:colOff>
      <xdr:row>5</xdr:row>
      <xdr:rowOff>250825</xdr:rowOff>
    </xdr:to>
    <xdr:pic>
      <xdr:nvPicPr>
        <xdr:cNvPr id="23" name="Picture 5" descr="clip_image3380"/>
        <xdr:cNvPicPr>
          <a:picLocks noChangeAspect="1"/>
        </xdr:cNvPicPr>
      </xdr:nvPicPr>
      <xdr:blipFill>
        <a:blip r:embed="rId1" cstate="print"/>
        <a:stretch>
          <a:fillRect/>
        </a:stretch>
      </xdr:blipFill>
      <xdr:spPr>
        <a:xfrm>
          <a:off x="2933700" y="1965325"/>
          <a:ext cx="64135" cy="250825"/>
        </a:xfrm>
        <a:prstGeom prst="rect">
          <a:avLst/>
        </a:prstGeom>
        <a:noFill/>
        <a:ln w="9525">
          <a:noFill/>
        </a:ln>
      </xdr:spPr>
    </xdr:pic>
    <xdr:clientData/>
  </xdr:twoCellAnchor>
  <xdr:twoCellAnchor editAs="oneCell">
    <xdr:from>
      <xdr:col>3</xdr:col>
      <xdr:colOff>0</xdr:colOff>
      <xdr:row>5</xdr:row>
      <xdr:rowOff>0</xdr:rowOff>
    </xdr:from>
    <xdr:to>
      <xdr:col>3</xdr:col>
      <xdr:colOff>66675</xdr:colOff>
      <xdr:row>5</xdr:row>
      <xdr:rowOff>238760</xdr:rowOff>
    </xdr:to>
    <xdr:pic>
      <xdr:nvPicPr>
        <xdr:cNvPr id="24" name="Picture 1" descr="clip_image3376"/>
        <xdr:cNvPicPr>
          <a:picLocks noChangeAspect="1"/>
        </xdr:cNvPicPr>
      </xdr:nvPicPr>
      <xdr:blipFill>
        <a:blip r:embed="rId1" cstate="print"/>
        <a:stretch>
          <a:fillRect/>
        </a:stretch>
      </xdr:blipFill>
      <xdr:spPr>
        <a:xfrm>
          <a:off x="2933700" y="1965325"/>
          <a:ext cx="66675" cy="238760"/>
        </a:xfrm>
        <a:prstGeom prst="rect">
          <a:avLst/>
        </a:prstGeom>
        <a:noFill/>
        <a:ln w="9525">
          <a:noFill/>
        </a:ln>
      </xdr:spPr>
    </xdr:pic>
    <xdr:clientData/>
  </xdr:twoCellAnchor>
  <xdr:twoCellAnchor editAs="oneCell">
    <xdr:from>
      <xdr:col>3</xdr:col>
      <xdr:colOff>0</xdr:colOff>
      <xdr:row>5</xdr:row>
      <xdr:rowOff>0</xdr:rowOff>
    </xdr:from>
    <xdr:to>
      <xdr:col>3</xdr:col>
      <xdr:colOff>73025</xdr:colOff>
      <xdr:row>5</xdr:row>
      <xdr:rowOff>238760</xdr:rowOff>
    </xdr:to>
    <xdr:pic>
      <xdr:nvPicPr>
        <xdr:cNvPr id="25" name="Picture 2" descr="clip_image3377"/>
        <xdr:cNvPicPr>
          <a:picLocks noChangeAspect="1"/>
        </xdr:cNvPicPr>
      </xdr:nvPicPr>
      <xdr:blipFill>
        <a:blip r:embed="rId1" cstate="print"/>
        <a:stretch>
          <a:fillRect/>
        </a:stretch>
      </xdr:blipFill>
      <xdr:spPr>
        <a:xfrm>
          <a:off x="2933700" y="1965325"/>
          <a:ext cx="73025" cy="238760"/>
        </a:xfrm>
        <a:prstGeom prst="rect">
          <a:avLst/>
        </a:prstGeom>
        <a:noFill/>
        <a:ln w="9525">
          <a:noFill/>
        </a:ln>
      </xdr:spPr>
    </xdr:pic>
    <xdr:clientData/>
  </xdr:twoCellAnchor>
  <xdr:twoCellAnchor editAs="oneCell">
    <xdr:from>
      <xdr:col>3</xdr:col>
      <xdr:colOff>0</xdr:colOff>
      <xdr:row>5</xdr:row>
      <xdr:rowOff>0</xdr:rowOff>
    </xdr:from>
    <xdr:to>
      <xdr:col>3</xdr:col>
      <xdr:colOff>64135</xdr:colOff>
      <xdr:row>5</xdr:row>
      <xdr:rowOff>238760</xdr:rowOff>
    </xdr:to>
    <xdr:pic>
      <xdr:nvPicPr>
        <xdr:cNvPr id="26" name="Picture 3" descr="clip_image3378"/>
        <xdr:cNvPicPr>
          <a:picLocks noChangeAspect="1"/>
        </xdr:cNvPicPr>
      </xdr:nvPicPr>
      <xdr:blipFill>
        <a:blip r:embed="rId1" cstate="print"/>
        <a:stretch>
          <a:fillRect/>
        </a:stretch>
      </xdr:blipFill>
      <xdr:spPr>
        <a:xfrm>
          <a:off x="2933700" y="1965325"/>
          <a:ext cx="64135" cy="238760"/>
        </a:xfrm>
        <a:prstGeom prst="rect">
          <a:avLst/>
        </a:prstGeom>
        <a:noFill/>
        <a:ln w="9525">
          <a:noFill/>
        </a:ln>
      </xdr:spPr>
    </xdr:pic>
    <xdr:clientData/>
  </xdr:twoCellAnchor>
  <xdr:twoCellAnchor editAs="oneCell">
    <xdr:from>
      <xdr:col>3</xdr:col>
      <xdr:colOff>0</xdr:colOff>
      <xdr:row>5</xdr:row>
      <xdr:rowOff>0</xdr:rowOff>
    </xdr:from>
    <xdr:to>
      <xdr:col>3</xdr:col>
      <xdr:colOff>66675</xdr:colOff>
      <xdr:row>5</xdr:row>
      <xdr:rowOff>238760</xdr:rowOff>
    </xdr:to>
    <xdr:pic>
      <xdr:nvPicPr>
        <xdr:cNvPr id="27" name="Picture 4" descr="clip_image3379"/>
        <xdr:cNvPicPr>
          <a:picLocks noChangeAspect="1"/>
        </xdr:cNvPicPr>
      </xdr:nvPicPr>
      <xdr:blipFill>
        <a:blip r:embed="rId1" cstate="print"/>
        <a:stretch>
          <a:fillRect/>
        </a:stretch>
      </xdr:blipFill>
      <xdr:spPr>
        <a:xfrm>
          <a:off x="2933700" y="1965325"/>
          <a:ext cx="66675" cy="238760"/>
        </a:xfrm>
        <a:prstGeom prst="rect">
          <a:avLst/>
        </a:prstGeom>
        <a:noFill/>
        <a:ln w="9525">
          <a:noFill/>
        </a:ln>
      </xdr:spPr>
    </xdr:pic>
    <xdr:clientData/>
  </xdr:twoCellAnchor>
  <xdr:twoCellAnchor editAs="oneCell">
    <xdr:from>
      <xdr:col>3</xdr:col>
      <xdr:colOff>0</xdr:colOff>
      <xdr:row>5</xdr:row>
      <xdr:rowOff>0</xdr:rowOff>
    </xdr:from>
    <xdr:to>
      <xdr:col>3</xdr:col>
      <xdr:colOff>64135</xdr:colOff>
      <xdr:row>5</xdr:row>
      <xdr:rowOff>238760</xdr:rowOff>
    </xdr:to>
    <xdr:pic>
      <xdr:nvPicPr>
        <xdr:cNvPr id="28" name="Picture 5" descr="clip_image3380"/>
        <xdr:cNvPicPr>
          <a:picLocks noChangeAspect="1"/>
        </xdr:cNvPicPr>
      </xdr:nvPicPr>
      <xdr:blipFill>
        <a:blip r:embed="rId1" cstate="print"/>
        <a:stretch>
          <a:fillRect/>
        </a:stretch>
      </xdr:blipFill>
      <xdr:spPr>
        <a:xfrm>
          <a:off x="2933700" y="1965325"/>
          <a:ext cx="64135" cy="238760"/>
        </a:xfrm>
        <a:prstGeom prst="rect">
          <a:avLst/>
        </a:prstGeom>
        <a:noFill/>
        <a:ln w="9525">
          <a:noFill/>
        </a:ln>
      </xdr:spPr>
    </xdr:pic>
    <xdr:clientData/>
  </xdr:twoCellAnchor>
  <xdr:twoCellAnchor editAs="oneCell">
    <xdr:from>
      <xdr:col>3</xdr:col>
      <xdr:colOff>0</xdr:colOff>
      <xdr:row>5</xdr:row>
      <xdr:rowOff>0</xdr:rowOff>
    </xdr:from>
    <xdr:to>
      <xdr:col>3</xdr:col>
      <xdr:colOff>69850</xdr:colOff>
      <xdr:row>5</xdr:row>
      <xdr:rowOff>238760</xdr:rowOff>
    </xdr:to>
    <xdr:pic>
      <xdr:nvPicPr>
        <xdr:cNvPr id="29" name="Picture 6" descr="clip_image3381"/>
        <xdr:cNvPicPr>
          <a:picLocks noChangeAspect="1"/>
        </xdr:cNvPicPr>
      </xdr:nvPicPr>
      <xdr:blipFill>
        <a:blip r:embed="rId1" cstate="print"/>
        <a:stretch>
          <a:fillRect/>
        </a:stretch>
      </xdr:blipFill>
      <xdr:spPr>
        <a:xfrm>
          <a:off x="2933700" y="1965325"/>
          <a:ext cx="69850" cy="238760"/>
        </a:xfrm>
        <a:prstGeom prst="rect">
          <a:avLst/>
        </a:prstGeom>
        <a:noFill/>
        <a:ln w="9525">
          <a:noFill/>
        </a:ln>
      </xdr:spPr>
    </xdr:pic>
    <xdr:clientData/>
  </xdr:twoCellAnchor>
  <xdr:twoCellAnchor editAs="oneCell">
    <xdr:from>
      <xdr:col>3</xdr:col>
      <xdr:colOff>0</xdr:colOff>
      <xdr:row>5</xdr:row>
      <xdr:rowOff>0</xdr:rowOff>
    </xdr:from>
    <xdr:to>
      <xdr:col>3</xdr:col>
      <xdr:colOff>63500</xdr:colOff>
      <xdr:row>5</xdr:row>
      <xdr:rowOff>238760</xdr:rowOff>
    </xdr:to>
    <xdr:pic>
      <xdr:nvPicPr>
        <xdr:cNvPr id="30" name="Picture 7" descr="clip_image3383"/>
        <xdr:cNvPicPr>
          <a:picLocks noChangeAspect="1"/>
        </xdr:cNvPicPr>
      </xdr:nvPicPr>
      <xdr:blipFill>
        <a:blip r:embed="rId1" cstate="print"/>
        <a:stretch>
          <a:fillRect/>
        </a:stretch>
      </xdr:blipFill>
      <xdr:spPr>
        <a:xfrm>
          <a:off x="2933700" y="1965325"/>
          <a:ext cx="63500" cy="238760"/>
        </a:xfrm>
        <a:prstGeom prst="rect">
          <a:avLst/>
        </a:prstGeom>
        <a:noFill/>
        <a:ln w="9525">
          <a:noFill/>
        </a:ln>
      </xdr:spPr>
    </xdr:pic>
    <xdr:clientData/>
  </xdr:twoCellAnchor>
  <xdr:twoCellAnchor editAs="oneCell">
    <xdr:from>
      <xdr:col>3</xdr:col>
      <xdr:colOff>0</xdr:colOff>
      <xdr:row>5</xdr:row>
      <xdr:rowOff>0</xdr:rowOff>
    </xdr:from>
    <xdr:to>
      <xdr:col>3</xdr:col>
      <xdr:colOff>69215</xdr:colOff>
      <xdr:row>5</xdr:row>
      <xdr:rowOff>250825</xdr:rowOff>
    </xdr:to>
    <xdr:pic>
      <xdr:nvPicPr>
        <xdr:cNvPr id="31" name="Picture 6" descr="clip_image3381"/>
        <xdr:cNvPicPr>
          <a:picLocks noChangeAspect="1"/>
        </xdr:cNvPicPr>
      </xdr:nvPicPr>
      <xdr:blipFill>
        <a:blip r:embed="rId1" cstate="print"/>
        <a:stretch>
          <a:fillRect/>
        </a:stretch>
      </xdr:blipFill>
      <xdr:spPr>
        <a:xfrm>
          <a:off x="2933700" y="1965325"/>
          <a:ext cx="69215" cy="250825"/>
        </a:xfrm>
        <a:prstGeom prst="rect">
          <a:avLst/>
        </a:prstGeom>
        <a:noFill/>
        <a:ln w="9525">
          <a:noFill/>
        </a:ln>
      </xdr:spPr>
    </xdr:pic>
    <xdr:clientData/>
  </xdr:twoCellAnchor>
  <xdr:oneCellAnchor>
    <xdr:from>
      <xdr:col>3</xdr:col>
      <xdr:colOff>0</xdr:colOff>
      <xdr:row>5</xdr:row>
      <xdr:rowOff>0</xdr:rowOff>
    </xdr:from>
    <xdr:ext cx="1303655" cy="250825"/>
    <xdr:pic>
      <xdr:nvPicPr>
        <xdr:cNvPr id="32" name="Picture 2" descr="clip_image3377"/>
        <xdr:cNvPicPr>
          <a:picLocks noChangeAspect="1"/>
        </xdr:cNvPicPr>
      </xdr:nvPicPr>
      <xdr:blipFill>
        <a:blip r:embed="rId1" cstate="print"/>
        <a:stretch>
          <a:fillRect/>
        </a:stretch>
      </xdr:blipFill>
      <xdr:spPr>
        <a:xfrm>
          <a:off x="2933700" y="1965325"/>
          <a:ext cx="1303655" cy="250825"/>
        </a:xfrm>
        <a:prstGeom prst="rect">
          <a:avLst/>
        </a:prstGeom>
        <a:noFill/>
        <a:ln w="9525">
          <a:noFill/>
        </a:ln>
      </xdr:spPr>
    </xdr:pic>
    <xdr:clientData/>
  </xdr:oneCellAnchor>
  <xdr:oneCellAnchor>
    <xdr:from>
      <xdr:col>3</xdr:col>
      <xdr:colOff>0</xdr:colOff>
      <xdr:row>5</xdr:row>
      <xdr:rowOff>0</xdr:rowOff>
    </xdr:from>
    <xdr:ext cx="2676525" cy="250825"/>
    <xdr:pic>
      <xdr:nvPicPr>
        <xdr:cNvPr id="33" name="Picture 3" descr="clip_image3378"/>
        <xdr:cNvPicPr>
          <a:picLocks noChangeAspect="1"/>
        </xdr:cNvPicPr>
      </xdr:nvPicPr>
      <xdr:blipFill>
        <a:blip r:embed="rId1" cstate="print"/>
        <a:stretch>
          <a:fillRect/>
        </a:stretch>
      </xdr:blipFill>
      <xdr:spPr>
        <a:xfrm>
          <a:off x="2933700" y="1965325"/>
          <a:ext cx="2676525" cy="250825"/>
        </a:xfrm>
        <a:prstGeom prst="rect">
          <a:avLst/>
        </a:prstGeom>
        <a:noFill/>
        <a:ln w="9525">
          <a:noFill/>
        </a:ln>
      </xdr:spPr>
    </xdr:pic>
    <xdr:clientData/>
  </xdr:oneCellAnchor>
  <xdr:oneCellAnchor>
    <xdr:from>
      <xdr:col>3</xdr:col>
      <xdr:colOff>0</xdr:colOff>
      <xdr:row>5</xdr:row>
      <xdr:rowOff>0</xdr:rowOff>
    </xdr:from>
    <xdr:ext cx="3963670" cy="250825"/>
    <xdr:pic>
      <xdr:nvPicPr>
        <xdr:cNvPr id="34" name="Picture 4" descr="clip_image3379"/>
        <xdr:cNvPicPr>
          <a:picLocks noChangeAspect="1"/>
        </xdr:cNvPicPr>
      </xdr:nvPicPr>
      <xdr:blipFill>
        <a:blip r:embed="rId1" cstate="print"/>
        <a:stretch>
          <a:fillRect/>
        </a:stretch>
      </xdr:blipFill>
      <xdr:spPr>
        <a:xfrm>
          <a:off x="2933700" y="1965325"/>
          <a:ext cx="3963670" cy="250825"/>
        </a:xfrm>
        <a:prstGeom prst="rect">
          <a:avLst/>
        </a:prstGeom>
        <a:noFill/>
        <a:ln w="9525">
          <a:noFill/>
        </a:ln>
      </xdr:spPr>
    </xdr:pic>
    <xdr:clientData/>
  </xdr:oneCellAnchor>
  <xdr:oneCellAnchor>
    <xdr:from>
      <xdr:col>3</xdr:col>
      <xdr:colOff>0</xdr:colOff>
      <xdr:row>5</xdr:row>
      <xdr:rowOff>0</xdr:rowOff>
    </xdr:from>
    <xdr:ext cx="5245735" cy="250825"/>
    <xdr:pic>
      <xdr:nvPicPr>
        <xdr:cNvPr id="35" name="Picture 5" descr="clip_image3380"/>
        <xdr:cNvPicPr>
          <a:picLocks noChangeAspect="1"/>
        </xdr:cNvPicPr>
      </xdr:nvPicPr>
      <xdr:blipFill>
        <a:blip r:embed="rId1" cstate="print"/>
        <a:stretch>
          <a:fillRect/>
        </a:stretch>
      </xdr:blipFill>
      <xdr:spPr>
        <a:xfrm>
          <a:off x="2933700" y="1965325"/>
          <a:ext cx="5245735" cy="250825"/>
        </a:xfrm>
        <a:prstGeom prst="rect">
          <a:avLst/>
        </a:prstGeom>
        <a:noFill/>
        <a:ln w="9525">
          <a:noFill/>
        </a:ln>
      </xdr:spPr>
    </xdr:pic>
    <xdr:clientData/>
  </xdr:oneCellAnchor>
  <xdr:oneCellAnchor>
    <xdr:from>
      <xdr:col>3</xdr:col>
      <xdr:colOff>0</xdr:colOff>
      <xdr:row>5</xdr:row>
      <xdr:rowOff>0</xdr:rowOff>
    </xdr:from>
    <xdr:ext cx="6536055" cy="250825"/>
    <xdr:pic>
      <xdr:nvPicPr>
        <xdr:cNvPr id="36" name="Picture 6" descr="clip_image3381"/>
        <xdr:cNvPicPr>
          <a:picLocks noChangeAspect="1"/>
        </xdr:cNvPicPr>
      </xdr:nvPicPr>
      <xdr:blipFill>
        <a:blip r:embed="rId1" cstate="print"/>
        <a:stretch>
          <a:fillRect/>
        </a:stretch>
      </xdr:blipFill>
      <xdr:spPr>
        <a:xfrm>
          <a:off x="2933700" y="1965325"/>
          <a:ext cx="6536055" cy="250825"/>
        </a:xfrm>
        <a:prstGeom prst="rect">
          <a:avLst/>
        </a:prstGeom>
        <a:noFill/>
        <a:ln w="9525">
          <a:noFill/>
        </a:ln>
      </xdr:spPr>
    </xdr:pic>
    <xdr:clientData/>
  </xdr:oneCellAnchor>
  <xdr:oneCellAnchor>
    <xdr:from>
      <xdr:col>3</xdr:col>
      <xdr:colOff>0</xdr:colOff>
      <xdr:row>5</xdr:row>
      <xdr:rowOff>0</xdr:rowOff>
    </xdr:from>
    <xdr:ext cx="7868285" cy="250825"/>
    <xdr:pic>
      <xdr:nvPicPr>
        <xdr:cNvPr id="37" name="Picture 7" descr="clip_image3383"/>
        <xdr:cNvPicPr>
          <a:picLocks noChangeAspect="1"/>
        </xdr:cNvPicPr>
      </xdr:nvPicPr>
      <xdr:blipFill>
        <a:blip r:embed="rId1" cstate="print"/>
        <a:stretch>
          <a:fillRect/>
        </a:stretch>
      </xdr:blipFill>
      <xdr:spPr>
        <a:xfrm>
          <a:off x="2933700" y="1965325"/>
          <a:ext cx="7868285" cy="250825"/>
        </a:xfrm>
        <a:prstGeom prst="rect">
          <a:avLst/>
        </a:prstGeom>
        <a:noFill/>
        <a:ln w="9525">
          <a:noFill/>
        </a:ln>
      </xdr:spPr>
    </xdr:pic>
    <xdr:clientData/>
  </xdr:oneCellAnchor>
  <xdr:oneCellAnchor>
    <xdr:from>
      <xdr:col>3</xdr:col>
      <xdr:colOff>0</xdr:colOff>
      <xdr:row>5</xdr:row>
      <xdr:rowOff>0</xdr:rowOff>
    </xdr:from>
    <xdr:ext cx="9105265" cy="250825"/>
    <xdr:pic>
      <xdr:nvPicPr>
        <xdr:cNvPr id="38" name="Picture 8" descr="clip_image3384"/>
        <xdr:cNvPicPr>
          <a:picLocks noChangeAspect="1"/>
        </xdr:cNvPicPr>
      </xdr:nvPicPr>
      <xdr:blipFill>
        <a:blip r:embed="rId1" cstate="print"/>
        <a:stretch>
          <a:fillRect/>
        </a:stretch>
      </xdr:blipFill>
      <xdr:spPr>
        <a:xfrm>
          <a:off x="2933700" y="1965325"/>
          <a:ext cx="9105265" cy="250825"/>
        </a:xfrm>
        <a:prstGeom prst="rect">
          <a:avLst/>
        </a:prstGeom>
        <a:noFill/>
        <a:ln w="9525">
          <a:noFill/>
        </a:ln>
      </xdr:spPr>
    </xdr:pic>
    <xdr:clientData/>
  </xdr:oneCellAnchor>
  <xdr:oneCellAnchor>
    <xdr:from>
      <xdr:col>3</xdr:col>
      <xdr:colOff>0</xdr:colOff>
      <xdr:row>5</xdr:row>
      <xdr:rowOff>0</xdr:rowOff>
    </xdr:from>
    <xdr:ext cx="9450705" cy="250825"/>
    <xdr:pic>
      <xdr:nvPicPr>
        <xdr:cNvPr id="39" name="Picture 9" descr="clip_image3386"/>
        <xdr:cNvPicPr>
          <a:picLocks noChangeAspect="1"/>
        </xdr:cNvPicPr>
      </xdr:nvPicPr>
      <xdr:blipFill>
        <a:blip r:embed="rId1" cstate="print"/>
        <a:stretch>
          <a:fillRect/>
        </a:stretch>
      </xdr:blipFill>
      <xdr:spPr>
        <a:xfrm>
          <a:off x="2933700" y="1965325"/>
          <a:ext cx="9450705" cy="250825"/>
        </a:xfrm>
        <a:prstGeom prst="rect">
          <a:avLst/>
        </a:prstGeom>
        <a:noFill/>
        <a:ln w="9525">
          <a:noFill/>
        </a:ln>
      </xdr:spPr>
    </xdr:pic>
    <xdr:clientData/>
  </xdr:oneCellAnchor>
  <xdr:oneCellAnchor>
    <xdr:from>
      <xdr:col>3</xdr:col>
      <xdr:colOff>0</xdr:colOff>
      <xdr:row>5</xdr:row>
      <xdr:rowOff>0</xdr:rowOff>
    </xdr:from>
    <xdr:ext cx="1303655" cy="238760"/>
    <xdr:pic>
      <xdr:nvPicPr>
        <xdr:cNvPr id="40" name="Picture 2" descr="clip_image3377"/>
        <xdr:cNvPicPr>
          <a:picLocks noChangeAspect="1"/>
        </xdr:cNvPicPr>
      </xdr:nvPicPr>
      <xdr:blipFill>
        <a:blip r:embed="rId1" cstate="print"/>
        <a:stretch>
          <a:fillRect/>
        </a:stretch>
      </xdr:blipFill>
      <xdr:spPr>
        <a:xfrm>
          <a:off x="2933700" y="1965325"/>
          <a:ext cx="1303655" cy="238760"/>
        </a:xfrm>
        <a:prstGeom prst="rect">
          <a:avLst/>
        </a:prstGeom>
        <a:noFill/>
        <a:ln w="9525">
          <a:noFill/>
        </a:ln>
      </xdr:spPr>
    </xdr:pic>
    <xdr:clientData/>
  </xdr:oneCellAnchor>
  <xdr:oneCellAnchor>
    <xdr:from>
      <xdr:col>3</xdr:col>
      <xdr:colOff>0</xdr:colOff>
      <xdr:row>5</xdr:row>
      <xdr:rowOff>0</xdr:rowOff>
    </xdr:from>
    <xdr:ext cx="2676525" cy="238760"/>
    <xdr:pic>
      <xdr:nvPicPr>
        <xdr:cNvPr id="41" name="Picture 3" descr="clip_image3378"/>
        <xdr:cNvPicPr>
          <a:picLocks noChangeAspect="1"/>
        </xdr:cNvPicPr>
      </xdr:nvPicPr>
      <xdr:blipFill>
        <a:blip r:embed="rId1" cstate="print"/>
        <a:stretch>
          <a:fillRect/>
        </a:stretch>
      </xdr:blipFill>
      <xdr:spPr>
        <a:xfrm>
          <a:off x="2933700" y="1965325"/>
          <a:ext cx="2676525" cy="238760"/>
        </a:xfrm>
        <a:prstGeom prst="rect">
          <a:avLst/>
        </a:prstGeom>
        <a:noFill/>
        <a:ln w="9525">
          <a:noFill/>
        </a:ln>
      </xdr:spPr>
    </xdr:pic>
    <xdr:clientData/>
  </xdr:oneCellAnchor>
  <xdr:oneCellAnchor>
    <xdr:from>
      <xdr:col>3</xdr:col>
      <xdr:colOff>0</xdr:colOff>
      <xdr:row>5</xdr:row>
      <xdr:rowOff>0</xdr:rowOff>
    </xdr:from>
    <xdr:ext cx="3963670" cy="238760"/>
    <xdr:pic>
      <xdr:nvPicPr>
        <xdr:cNvPr id="42" name="Picture 4" descr="clip_image3379"/>
        <xdr:cNvPicPr>
          <a:picLocks noChangeAspect="1"/>
        </xdr:cNvPicPr>
      </xdr:nvPicPr>
      <xdr:blipFill>
        <a:blip r:embed="rId1" cstate="print"/>
        <a:stretch>
          <a:fillRect/>
        </a:stretch>
      </xdr:blipFill>
      <xdr:spPr>
        <a:xfrm>
          <a:off x="2933700" y="1965325"/>
          <a:ext cx="3963670" cy="238760"/>
        </a:xfrm>
        <a:prstGeom prst="rect">
          <a:avLst/>
        </a:prstGeom>
        <a:noFill/>
        <a:ln w="9525">
          <a:noFill/>
        </a:ln>
      </xdr:spPr>
    </xdr:pic>
    <xdr:clientData/>
  </xdr:oneCellAnchor>
  <xdr:oneCellAnchor>
    <xdr:from>
      <xdr:col>3</xdr:col>
      <xdr:colOff>0</xdr:colOff>
      <xdr:row>5</xdr:row>
      <xdr:rowOff>0</xdr:rowOff>
    </xdr:from>
    <xdr:ext cx="5245735" cy="238760"/>
    <xdr:pic>
      <xdr:nvPicPr>
        <xdr:cNvPr id="43" name="Picture 5" descr="clip_image3380"/>
        <xdr:cNvPicPr>
          <a:picLocks noChangeAspect="1"/>
        </xdr:cNvPicPr>
      </xdr:nvPicPr>
      <xdr:blipFill>
        <a:blip r:embed="rId1" cstate="print"/>
        <a:stretch>
          <a:fillRect/>
        </a:stretch>
      </xdr:blipFill>
      <xdr:spPr>
        <a:xfrm>
          <a:off x="2933700" y="1965325"/>
          <a:ext cx="5245735" cy="238760"/>
        </a:xfrm>
        <a:prstGeom prst="rect">
          <a:avLst/>
        </a:prstGeom>
        <a:noFill/>
        <a:ln w="9525">
          <a:noFill/>
        </a:ln>
      </xdr:spPr>
    </xdr:pic>
    <xdr:clientData/>
  </xdr:oneCellAnchor>
  <xdr:oneCellAnchor>
    <xdr:from>
      <xdr:col>3</xdr:col>
      <xdr:colOff>0</xdr:colOff>
      <xdr:row>5</xdr:row>
      <xdr:rowOff>0</xdr:rowOff>
    </xdr:from>
    <xdr:ext cx="6536055" cy="238760"/>
    <xdr:pic>
      <xdr:nvPicPr>
        <xdr:cNvPr id="44" name="Picture 6" descr="clip_image3381"/>
        <xdr:cNvPicPr>
          <a:picLocks noChangeAspect="1"/>
        </xdr:cNvPicPr>
      </xdr:nvPicPr>
      <xdr:blipFill>
        <a:blip r:embed="rId1" cstate="print"/>
        <a:stretch>
          <a:fillRect/>
        </a:stretch>
      </xdr:blipFill>
      <xdr:spPr>
        <a:xfrm>
          <a:off x="2933700" y="1965325"/>
          <a:ext cx="6536055" cy="238760"/>
        </a:xfrm>
        <a:prstGeom prst="rect">
          <a:avLst/>
        </a:prstGeom>
        <a:noFill/>
        <a:ln w="9525">
          <a:noFill/>
        </a:ln>
      </xdr:spPr>
    </xdr:pic>
    <xdr:clientData/>
  </xdr:oneCellAnchor>
  <xdr:oneCellAnchor>
    <xdr:from>
      <xdr:col>3</xdr:col>
      <xdr:colOff>0</xdr:colOff>
      <xdr:row>5</xdr:row>
      <xdr:rowOff>0</xdr:rowOff>
    </xdr:from>
    <xdr:ext cx="7868285" cy="238760"/>
    <xdr:pic>
      <xdr:nvPicPr>
        <xdr:cNvPr id="45" name="Picture 7" descr="clip_image3383"/>
        <xdr:cNvPicPr>
          <a:picLocks noChangeAspect="1"/>
        </xdr:cNvPicPr>
      </xdr:nvPicPr>
      <xdr:blipFill>
        <a:blip r:embed="rId1" cstate="print"/>
        <a:stretch>
          <a:fillRect/>
        </a:stretch>
      </xdr:blipFill>
      <xdr:spPr>
        <a:xfrm>
          <a:off x="2933700" y="1965325"/>
          <a:ext cx="7868285" cy="238760"/>
        </a:xfrm>
        <a:prstGeom prst="rect">
          <a:avLst/>
        </a:prstGeom>
        <a:noFill/>
        <a:ln w="9525">
          <a:noFill/>
        </a:ln>
      </xdr:spPr>
    </xdr:pic>
    <xdr:clientData/>
  </xdr:oneCellAnchor>
  <xdr:oneCellAnchor>
    <xdr:from>
      <xdr:col>3</xdr:col>
      <xdr:colOff>0</xdr:colOff>
      <xdr:row>5</xdr:row>
      <xdr:rowOff>0</xdr:rowOff>
    </xdr:from>
    <xdr:ext cx="9105265" cy="238760"/>
    <xdr:pic>
      <xdr:nvPicPr>
        <xdr:cNvPr id="46" name="Picture 8" descr="clip_image3384"/>
        <xdr:cNvPicPr>
          <a:picLocks noChangeAspect="1"/>
        </xdr:cNvPicPr>
      </xdr:nvPicPr>
      <xdr:blipFill>
        <a:blip r:embed="rId1" cstate="print"/>
        <a:stretch>
          <a:fillRect/>
        </a:stretch>
      </xdr:blipFill>
      <xdr:spPr>
        <a:xfrm>
          <a:off x="2933700" y="1965325"/>
          <a:ext cx="9105265" cy="238760"/>
        </a:xfrm>
        <a:prstGeom prst="rect">
          <a:avLst/>
        </a:prstGeom>
        <a:noFill/>
        <a:ln w="9525">
          <a:noFill/>
        </a:ln>
      </xdr:spPr>
    </xdr:pic>
    <xdr:clientData/>
  </xdr:oneCellAnchor>
  <xdr:oneCellAnchor>
    <xdr:from>
      <xdr:col>3</xdr:col>
      <xdr:colOff>0</xdr:colOff>
      <xdr:row>5</xdr:row>
      <xdr:rowOff>0</xdr:rowOff>
    </xdr:from>
    <xdr:ext cx="9450705" cy="238760"/>
    <xdr:pic>
      <xdr:nvPicPr>
        <xdr:cNvPr id="47" name="Picture 9" descr="clip_image3386"/>
        <xdr:cNvPicPr>
          <a:picLocks noChangeAspect="1"/>
        </xdr:cNvPicPr>
      </xdr:nvPicPr>
      <xdr:blipFill>
        <a:blip r:embed="rId1" cstate="print"/>
        <a:stretch>
          <a:fillRect/>
        </a:stretch>
      </xdr:blipFill>
      <xdr:spPr>
        <a:xfrm>
          <a:off x="2933700" y="1965325"/>
          <a:ext cx="9450705" cy="238760"/>
        </a:xfrm>
        <a:prstGeom prst="rect">
          <a:avLst/>
        </a:prstGeom>
        <a:noFill/>
        <a:ln w="9525">
          <a:noFill/>
        </a:ln>
      </xdr:spPr>
    </xdr:pic>
    <xdr:clientData/>
  </xdr:oneCellAnchor>
  <xdr:oneCellAnchor>
    <xdr:from>
      <xdr:col>3</xdr:col>
      <xdr:colOff>0</xdr:colOff>
      <xdr:row>5</xdr:row>
      <xdr:rowOff>0</xdr:rowOff>
    </xdr:from>
    <xdr:ext cx="10430510" cy="250825"/>
    <xdr:pic>
      <xdr:nvPicPr>
        <xdr:cNvPr id="48" name="Picture 9" descr="clip_image3386"/>
        <xdr:cNvPicPr>
          <a:picLocks noChangeAspect="1"/>
        </xdr:cNvPicPr>
      </xdr:nvPicPr>
      <xdr:blipFill>
        <a:blip r:embed="rId1" cstate="print"/>
        <a:stretch>
          <a:fillRect/>
        </a:stretch>
      </xdr:blipFill>
      <xdr:spPr>
        <a:xfrm>
          <a:off x="2933700" y="1965325"/>
          <a:ext cx="10430510" cy="250825"/>
        </a:xfrm>
        <a:prstGeom prst="rect">
          <a:avLst/>
        </a:prstGeom>
        <a:noFill/>
        <a:ln w="9525">
          <a:noFill/>
        </a:ln>
      </xdr:spPr>
    </xdr:pic>
    <xdr:clientData/>
  </xdr:oneCellAnchor>
  <xdr:oneCellAnchor>
    <xdr:from>
      <xdr:col>3</xdr:col>
      <xdr:colOff>0</xdr:colOff>
      <xdr:row>5</xdr:row>
      <xdr:rowOff>0</xdr:rowOff>
    </xdr:from>
    <xdr:ext cx="10430510" cy="238760"/>
    <xdr:pic>
      <xdr:nvPicPr>
        <xdr:cNvPr id="49" name="Picture 9" descr="clip_image3386"/>
        <xdr:cNvPicPr>
          <a:picLocks noChangeAspect="1"/>
        </xdr:cNvPicPr>
      </xdr:nvPicPr>
      <xdr:blipFill>
        <a:blip r:embed="rId1" cstate="print"/>
        <a:stretch>
          <a:fillRect/>
        </a:stretch>
      </xdr:blipFill>
      <xdr:spPr>
        <a:xfrm>
          <a:off x="2933700" y="1965325"/>
          <a:ext cx="10430510" cy="238760"/>
        </a:xfrm>
        <a:prstGeom prst="rect">
          <a:avLst/>
        </a:prstGeom>
        <a:noFill/>
        <a:ln w="9525">
          <a:noFill/>
        </a:ln>
      </xdr:spPr>
    </xdr:pic>
    <xdr:clientData/>
  </xdr:oneCellAnchor>
  <xdr:oneCellAnchor>
    <xdr:from>
      <xdr:col>3</xdr:col>
      <xdr:colOff>0</xdr:colOff>
      <xdr:row>5</xdr:row>
      <xdr:rowOff>0</xdr:rowOff>
    </xdr:from>
    <xdr:ext cx="6341110" cy="250825"/>
    <xdr:pic>
      <xdr:nvPicPr>
        <xdr:cNvPr id="50" name="Picture 6" descr="clip_image3381"/>
        <xdr:cNvPicPr>
          <a:picLocks noChangeAspect="1"/>
        </xdr:cNvPicPr>
      </xdr:nvPicPr>
      <xdr:blipFill>
        <a:blip r:embed="rId1" cstate="print"/>
        <a:stretch>
          <a:fillRect/>
        </a:stretch>
      </xdr:blipFill>
      <xdr:spPr>
        <a:xfrm>
          <a:off x="2933700" y="1965325"/>
          <a:ext cx="6341110" cy="250825"/>
        </a:xfrm>
        <a:prstGeom prst="rect">
          <a:avLst/>
        </a:prstGeom>
        <a:noFill/>
        <a:ln w="9525">
          <a:noFill/>
        </a:ln>
      </xdr:spPr>
    </xdr:pic>
    <xdr:clientData/>
  </xdr:oneCellAnchor>
  <xdr:oneCellAnchor>
    <xdr:from>
      <xdr:col>3</xdr:col>
      <xdr:colOff>0</xdr:colOff>
      <xdr:row>5</xdr:row>
      <xdr:rowOff>0</xdr:rowOff>
    </xdr:from>
    <xdr:ext cx="6039485" cy="250825"/>
    <xdr:pic>
      <xdr:nvPicPr>
        <xdr:cNvPr id="51" name="Picture 6" descr="clip_image3381"/>
        <xdr:cNvPicPr>
          <a:picLocks noChangeAspect="1"/>
        </xdr:cNvPicPr>
      </xdr:nvPicPr>
      <xdr:blipFill>
        <a:blip r:embed="rId1" cstate="print"/>
        <a:stretch>
          <a:fillRect/>
        </a:stretch>
      </xdr:blipFill>
      <xdr:spPr>
        <a:xfrm>
          <a:off x="2933700" y="1965325"/>
          <a:ext cx="6039485" cy="250825"/>
        </a:xfrm>
        <a:prstGeom prst="rect">
          <a:avLst/>
        </a:prstGeom>
        <a:noFill/>
        <a:ln w="9525">
          <a:noFill/>
        </a:ln>
      </xdr:spPr>
    </xdr:pic>
    <xdr:clientData/>
  </xdr:oneCellAnchor>
  <xdr:twoCellAnchor editAs="oneCell">
    <xdr:from>
      <xdr:col>3</xdr:col>
      <xdr:colOff>0</xdr:colOff>
      <xdr:row>5</xdr:row>
      <xdr:rowOff>0</xdr:rowOff>
    </xdr:from>
    <xdr:to>
      <xdr:col>3</xdr:col>
      <xdr:colOff>69850</xdr:colOff>
      <xdr:row>5</xdr:row>
      <xdr:rowOff>249555</xdr:rowOff>
    </xdr:to>
    <xdr:pic>
      <xdr:nvPicPr>
        <xdr:cNvPr id="52" name="Picture 6" descr="clip_image3381"/>
        <xdr:cNvPicPr>
          <a:picLocks noChangeAspect="1"/>
        </xdr:cNvPicPr>
      </xdr:nvPicPr>
      <xdr:blipFill>
        <a:blip r:embed="rId1" cstate="print"/>
        <a:stretch>
          <a:fillRect/>
        </a:stretch>
      </xdr:blipFill>
      <xdr:spPr>
        <a:xfrm>
          <a:off x="2933700" y="1965325"/>
          <a:ext cx="69850" cy="249555"/>
        </a:xfrm>
        <a:prstGeom prst="rect">
          <a:avLst/>
        </a:prstGeom>
        <a:noFill/>
        <a:ln w="9525">
          <a:noFill/>
        </a:ln>
      </xdr:spPr>
    </xdr:pic>
    <xdr:clientData/>
  </xdr:twoCellAnchor>
  <xdr:twoCellAnchor editAs="oneCell">
    <xdr:from>
      <xdr:col>3</xdr:col>
      <xdr:colOff>0</xdr:colOff>
      <xdr:row>5</xdr:row>
      <xdr:rowOff>0</xdr:rowOff>
    </xdr:from>
    <xdr:to>
      <xdr:col>3</xdr:col>
      <xdr:colOff>64770</xdr:colOff>
      <xdr:row>5</xdr:row>
      <xdr:rowOff>249555</xdr:rowOff>
    </xdr:to>
    <xdr:pic>
      <xdr:nvPicPr>
        <xdr:cNvPr id="53" name="Picture 7" descr="clip_image3383"/>
        <xdr:cNvPicPr>
          <a:picLocks noChangeAspect="1"/>
        </xdr:cNvPicPr>
      </xdr:nvPicPr>
      <xdr:blipFill>
        <a:blip r:embed="rId1" cstate="print"/>
        <a:stretch>
          <a:fillRect/>
        </a:stretch>
      </xdr:blipFill>
      <xdr:spPr>
        <a:xfrm>
          <a:off x="2933700" y="1965325"/>
          <a:ext cx="64770" cy="249555"/>
        </a:xfrm>
        <a:prstGeom prst="rect">
          <a:avLst/>
        </a:prstGeom>
        <a:noFill/>
        <a:ln w="9525">
          <a:noFill/>
        </a:ln>
      </xdr:spPr>
    </xdr:pic>
    <xdr:clientData/>
  </xdr:twoCellAnchor>
  <xdr:twoCellAnchor editAs="oneCell">
    <xdr:from>
      <xdr:col>3</xdr:col>
      <xdr:colOff>0</xdr:colOff>
      <xdr:row>5</xdr:row>
      <xdr:rowOff>0</xdr:rowOff>
    </xdr:from>
    <xdr:to>
      <xdr:col>3</xdr:col>
      <xdr:colOff>67945</xdr:colOff>
      <xdr:row>5</xdr:row>
      <xdr:rowOff>249555</xdr:rowOff>
    </xdr:to>
    <xdr:pic>
      <xdr:nvPicPr>
        <xdr:cNvPr id="54" name="Picture 9" descr="clip_image3386"/>
        <xdr:cNvPicPr>
          <a:picLocks noChangeAspect="1"/>
        </xdr:cNvPicPr>
      </xdr:nvPicPr>
      <xdr:blipFill>
        <a:blip r:embed="rId1" cstate="print"/>
        <a:stretch>
          <a:fillRect/>
        </a:stretch>
      </xdr:blipFill>
      <xdr:spPr>
        <a:xfrm>
          <a:off x="2933700" y="1965325"/>
          <a:ext cx="67945" cy="249555"/>
        </a:xfrm>
        <a:prstGeom prst="rect">
          <a:avLst/>
        </a:prstGeom>
        <a:noFill/>
        <a:ln w="9525">
          <a:noFill/>
        </a:ln>
      </xdr:spPr>
    </xdr:pic>
    <xdr:clientData/>
  </xdr:twoCellAnchor>
  <xdr:twoCellAnchor editAs="oneCell">
    <xdr:from>
      <xdr:col>3</xdr:col>
      <xdr:colOff>0</xdr:colOff>
      <xdr:row>5</xdr:row>
      <xdr:rowOff>0</xdr:rowOff>
    </xdr:from>
    <xdr:to>
      <xdr:col>3</xdr:col>
      <xdr:colOff>69850</xdr:colOff>
      <xdr:row>5</xdr:row>
      <xdr:rowOff>240665</xdr:rowOff>
    </xdr:to>
    <xdr:pic>
      <xdr:nvPicPr>
        <xdr:cNvPr id="55" name="Picture 6" descr="clip_image3381"/>
        <xdr:cNvPicPr>
          <a:picLocks noChangeAspect="1"/>
        </xdr:cNvPicPr>
      </xdr:nvPicPr>
      <xdr:blipFill>
        <a:blip r:embed="rId1" cstate="print"/>
        <a:stretch>
          <a:fillRect/>
        </a:stretch>
      </xdr:blipFill>
      <xdr:spPr>
        <a:xfrm>
          <a:off x="2933700" y="1965325"/>
          <a:ext cx="69850" cy="240665"/>
        </a:xfrm>
        <a:prstGeom prst="rect">
          <a:avLst/>
        </a:prstGeom>
        <a:noFill/>
        <a:ln w="9525">
          <a:noFill/>
        </a:ln>
      </xdr:spPr>
    </xdr:pic>
    <xdr:clientData/>
  </xdr:twoCellAnchor>
  <xdr:twoCellAnchor editAs="oneCell">
    <xdr:from>
      <xdr:col>3</xdr:col>
      <xdr:colOff>0</xdr:colOff>
      <xdr:row>5</xdr:row>
      <xdr:rowOff>0</xdr:rowOff>
    </xdr:from>
    <xdr:to>
      <xdr:col>3</xdr:col>
      <xdr:colOff>64770</xdr:colOff>
      <xdr:row>5</xdr:row>
      <xdr:rowOff>240665</xdr:rowOff>
    </xdr:to>
    <xdr:pic>
      <xdr:nvPicPr>
        <xdr:cNvPr id="56" name="Picture 7" descr="clip_image3383"/>
        <xdr:cNvPicPr>
          <a:picLocks noChangeAspect="1"/>
        </xdr:cNvPicPr>
      </xdr:nvPicPr>
      <xdr:blipFill>
        <a:blip r:embed="rId1" cstate="print"/>
        <a:stretch>
          <a:fillRect/>
        </a:stretch>
      </xdr:blipFill>
      <xdr:spPr>
        <a:xfrm>
          <a:off x="2933700" y="1965325"/>
          <a:ext cx="64770" cy="240665"/>
        </a:xfrm>
        <a:prstGeom prst="rect">
          <a:avLst/>
        </a:prstGeom>
        <a:noFill/>
        <a:ln w="9525">
          <a:noFill/>
        </a:ln>
      </xdr:spPr>
    </xdr:pic>
    <xdr:clientData/>
  </xdr:twoCellAnchor>
  <xdr:twoCellAnchor editAs="oneCell">
    <xdr:from>
      <xdr:col>3</xdr:col>
      <xdr:colOff>0</xdr:colOff>
      <xdr:row>5</xdr:row>
      <xdr:rowOff>0</xdr:rowOff>
    </xdr:from>
    <xdr:to>
      <xdr:col>3</xdr:col>
      <xdr:colOff>67945</xdr:colOff>
      <xdr:row>5</xdr:row>
      <xdr:rowOff>240665</xdr:rowOff>
    </xdr:to>
    <xdr:pic>
      <xdr:nvPicPr>
        <xdr:cNvPr id="57" name="Picture 9" descr="clip_image3386"/>
        <xdr:cNvPicPr>
          <a:picLocks noChangeAspect="1"/>
        </xdr:cNvPicPr>
      </xdr:nvPicPr>
      <xdr:blipFill>
        <a:blip r:embed="rId1" cstate="print"/>
        <a:stretch>
          <a:fillRect/>
        </a:stretch>
      </xdr:blipFill>
      <xdr:spPr>
        <a:xfrm>
          <a:off x="2933700" y="1965325"/>
          <a:ext cx="67945" cy="240665"/>
        </a:xfrm>
        <a:prstGeom prst="rect">
          <a:avLst/>
        </a:prstGeom>
        <a:noFill/>
        <a:ln w="9525">
          <a:noFill/>
        </a:ln>
      </xdr:spPr>
    </xdr:pic>
    <xdr:clientData/>
  </xdr:twoCellAnchor>
  <xdr:twoCellAnchor editAs="oneCell">
    <xdr:from>
      <xdr:col>3</xdr:col>
      <xdr:colOff>0</xdr:colOff>
      <xdr:row>5</xdr:row>
      <xdr:rowOff>0</xdr:rowOff>
    </xdr:from>
    <xdr:to>
      <xdr:col>3</xdr:col>
      <xdr:colOff>66040</xdr:colOff>
      <xdr:row>5</xdr:row>
      <xdr:rowOff>249555</xdr:rowOff>
    </xdr:to>
    <xdr:pic>
      <xdr:nvPicPr>
        <xdr:cNvPr id="58" name="Picture 1" descr="clip_image3376"/>
        <xdr:cNvPicPr>
          <a:picLocks noChangeAspect="1"/>
        </xdr:cNvPicPr>
      </xdr:nvPicPr>
      <xdr:blipFill>
        <a:blip r:embed="rId1" cstate="print"/>
        <a:stretch>
          <a:fillRect/>
        </a:stretch>
      </xdr:blipFill>
      <xdr:spPr>
        <a:xfrm>
          <a:off x="2933700" y="1965325"/>
          <a:ext cx="66040" cy="249555"/>
        </a:xfrm>
        <a:prstGeom prst="rect">
          <a:avLst/>
        </a:prstGeom>
        <a:noFill/>
        <a:ln w="9525">
          <a:noFill/>
        </a:ln>
      </xdr:spPr>
    </xdr:pic>
    <xdr:clientData/>
  </xdr:twoCellAnchor>
  <xdr:twoCellAnchor editAs="oneCell">
    <xdr:from>
      <xdr:col>3</xdr:col>
      <xdr:colOff>0</xdr:colOff>
      <xdr:row>5</xdr:row>
      <xdr:rowOff>0</xdr:rowOff>
    </xdr:from>
    <xdr:to>
      <xdr:col>3</xdr:col>
      <xdr:colOff>71120</xdr:colOff>
      <xdr:row>5</xdr:row>
      <xdr:rowOff>249555</xdr:rowOff>
    </xdr:to>
    <xdr:pic>
      <xdr:nvPicPr>
        <xdr:cNvPr id="59" name="Picture 2" descr="clip_image3377"/>
        <xdr:cNvPicPr>
          <a:picLocks noChangeAspect="1"/>
        </xdr:cNvPicPr>
      </xdr:nvPicPr>
      <xdr:blipFill>
        <a:blip r:embed="rId1" cstate="print"/>
        <a:stretch>
          <a:fillRect/>
        </a:stretch>
      </xdr:blipFill>
      <xdr:spPr>
        <a:xfrm>
          <a:off x="2933700" y="1965325"/>
          <a:ext cx="71120" cy="249555"/>
        </a:xfrm>
        <a:prstGeom prst="rect">
          <a:avLst/>
        </a:prstGeom>
        <a:noFill/>
        <a:ln w="9525">
          <a:noFill/>
        </a:ln>
      </xdr:spPr>
    </xdr:pic>
    <xdr:clientData/>
  </xdr:twoCellAnchor>
  <xdr:twoCellAnchor editAs="oneCell">
    <xdr:from>
      <xdr:col>3</xdr:col>
      <xdr:colOff>0</xdr:colOff>
      <xdr:row>5</xdr:row>
      <xdr:rowOff>0</xdr:rowOff>
    </xdr:from>
    <xdr:to>
      <xdr:col>3</xdr:col>
      <xdr:colOff>64135</xdr:colOff>
      <xdr:row>5</xdr:row>
      <xdr:rowOff>249555</xdr:rowOff>
    </xdr:to>
    <xdr:pic>
      <xdr:nvPicPr>
        <xdr:cNvPr id="60" name="Picture 5" descr="clip_image3380"/>
        <xdr:cNvPicPr>
          <a:picLocks noChangeAspect="1"/>
        </xdr:cNvPicPr>
      </xdr:nvPicPr>
      <xdr:blipFill>
        <a:blip r:embed="rId1" cstate="print"/>
        <a:stretch>
          <a:fillRect/>
        </a:stretch>
      </xdr:blipFill>
      <xdr:spPr>
        <a:xfrm>
          <a:off x="2933700" y="1965325"/>
          <a:ext cx="64135" cy="249555"/>
        </a:xfrm>
        <a:prstGeom prst="rect">
          <a:avLst/>
        </a:prstGeom>
        <a:noFill/>
        <a:ln w="9525">
          <a:noFill/>
        </a:ln>
      </xdr:spPr>
    </xdr:pic>
    <xdr:clientData/>
  </xdr:twoCellAnchor>
  <xdr:oneCellAnchor>
    <xdr:from>
      <xdr:col>3</xdr:col>
      <xdr:colOff>0</xdr:colOff>
      <xdr:row>5</xdr:row>
      <xdr:rowOff>0</xdr:rowOff>
    </xdr:from>
    <xdr:ext cx="3944620" cy="249555"/>
    <xdr:pic>
      <xdr:nvPicPr>
        <xdr:cNvPr id="61" name="Picture 4" descr="clip_image3379"/>
        <xdr:cNvPicPr>
          <a:picLocks noChangeAspect="1"/>
        </xdr:cNvPicPr>
      </xdr:nvPicPr>
      <xdr:blipFill>
        <a:blip r:embed="rId1" cstate="print"/>
        <a:stretch>
          <a:fillRect/>
        </a:stretch>
      </xdr:blipFill>
      <xdr:spPr>
        <a:xfrm>
          <a:off x="2933700" y="1965325"/>
          <a:ext cx="3944620" cy="249555"/>
        </a:xfrm>
        <a:prstGeom prst="rect">
          <a:avLst/>
        </a:prstGeom>
        <a:noFill/>
        <a:ln w="9525">
          <a:noFill/>
        </a:ln>
      </xdr:spPr>
    </xdr:pic>
    <xdr:clientData/>
  </xdr:oneCellAnchor>
  <xdr:oneCellAnchor>
    <xdr:from>
      <xdr:col>3</xdr:col>
      <xdr:colOff>0</xdr:colOff>
      <xdr:row>5</xdr:row>
      <xdr:rowOff>0</xdr:rowOff>
    </xdr:from>
    <xdr:ext cx="5267325" cy="249555"/>
    <xdr:pic>
      <xdr:nvPicPr>
        <xdr:cNvPr id="62" name="Picture 5" descr="clip_image3380"/>
        <xdr:cNvPicPr>
          <a:picLocks noChangeAspect="1"/>
        </xdr:cNvPicPr>
      </xdr:nvPicPr>
      <xdr:blipFill>
        <a:blip r:embed="rId1" cstate="print"/>
        <a:stretch>
          <a:fillRect/>
        </a:stretch>
      </xdr:blipFill>
      <xdr:spPr>
        <a:xfrm>
          <a:off x="2933700" y="1965325"/>
          <a:ext cx="5267325" cy="249555"/>
        </a:xfrm>
        <a:prstGeom prst="rect">
          <a:avLst/>
        </a:prstGeom>
        <a:noFill/>
        <a:ln w="9525">
          <a:noFill/>
        </a:ln>
      </xdr:spPr>
    </xdr:pic>
    <xdr:clientData/>
  </xdr:oneCellAnchor>
  <xdr:oneCellAnchor>
    <xdr:from>
      <xdr:col>3</xdr:col>
      <xdr:colOff>0</xdr:colOff>
      <xdr:row>5</xdr:row>
      <xdr:rowOff>0</xdr:rowOff>
    </xdr:from>
    <xdr:ext cx="6514465" cy="249555"/>
    <xdr:pic>
      <xdr:nvPicPr>
        <xdr:cNvPr id="63" name="Picture 6" descr="clip_image3381"/>
        <xdr:cNvPicPr>
          <a:picLocks noChangeAspect="1"/>
        </xdr:cNvPicPr>
      </xdr:nvPicPr>
      <xdr:blipFill>
        <a:blip r:embed="rId1" cstate="print"/>
        <a:stretch>
          <a:fillRect/>
        </a:stretch>
      </xdr:blipFill>
      <xdr:spPr>
        <a:xfrm>
          <a:off x="2933700" y="1965325"/>
          <a:ext cx="6514465" cy="249555"/>
        </a:xfrm>
        <a:prstGeom prst="rect">
          <a:avLst/>
        </a:prstGeom>
        <a:noFill/>
        <a:ln w="9525">
          <a:noFill/>
        </a:ln>
      </xdr:spPr>
    </xdr:pic>
    <xdr:clientData/>
  </xdr:oneCellAnchor>
  <xdr:oneCellAnchor>
    <xdr:from>
      <xdr:col>3</xdr:col>
      <xdr:colOff>0</xdr:colOff>
      <xdr:row>5</xdr:row>
      <xdr:rowOff>0</xdr:rowOff>
    </xdr:from>
    <xdr:ext cx="7869555" cy="249555"/>
    <xdr:pic>
      <xdr:nvPicPr>
        <xdr:cNvPr id="64" name="Picture 7" descr="clip_image3383"/>
        <xdr:cNvPicPr>
          <a:picLocks noChangeAspect="1"/>
        </xdr:cNvPicPr>
      </xdr:nvPicPr>
      <xdr:blipFill>
        <a:blip r:embed="rId1" cstate="print"/>
        <a:stretch>
          <a:fillRect/>
        </a:stretch>
      </xdr:blipFill>
      <xdr:spPr>
        <a:xfrm>
          <a:off x="2933700" y="1965325"/>
          <a:ext cx="7869555" cy="249555"/>
        </a:xfrm>
        <a:prstGeom prst="rect">
          <a:avLst/>
        </a:prstGeom>
        <a:noFill/>
        <a:ln w="9525">
          <a:noFill/>
        </a:ln>
      </xdr:spPr>
    </xdr:pic>
    <xdr:clientData/>
  </xdr:oneCellAnchor>
  <xdr:oneCellAnchor>
    <xdr:from>
      <xdr:col>3</xdr:col>
      <xdr:colOff>0</xdr:colOff>
      <xdr:row>5</xdr:row>
      <xdr:rowOff>0</xdr:rowOff>
    </xdr:from>
    <xdr:ext cx="9116060" cy="249555"/>
    <xdr:pic>
      <xdr:nvPicPr>
        <xdr:cNvPr id="65" name="Picture 8" descr="clip_image3384"/>
        <xdr:cNvPicPr>
          <a:picLocks noChangeAspect="1"/>
        </xdr:cNvPicPr>
      </xdr:nvPicPr>
      <xdr:blipFill>
        <a:blip r:embed="rId1" cstate="print"/>
        <a:stretch>
          <a:fillRect/>
        </a:stretch>
      </xdr:blipFill>
      <xdr:spPr>
        <a:xfrm>
          <a:off x="2933700" y="1965325"/>
          <a:ext cx="9116060" cy="249555"/>
        </a:xfrm>
        <a:prstGeom prst="rect">
          <a:avLst/>
        </a:prstGeom>
        <a:noFill/>
        <a:ln w="9525">
          <a:noFill/>
        </a:ln>
      </xdr:spPr>
    </xdr:pic>
    <xdr:clientData/>
  </xdr:oneCellAnchor>
  <xdr:oneCellAnchor>
    <xdr:from>
      <xdr:col>3</xdr:col>
      <xdr:colOff>0</xdr:colOff>
      <xdr:row>5</xdr:row>
      <xdr:rowOff>0</xdr:rowOff>
    </xdr:from>
    <xdr:ext cx="9459595" cy="249555"/>
    <xdr:pic>
      <xdr:nvPicPr>
        <xdr:cNvPr id="66" name="Picture 9" descr="clip_image3386"/>
        <xdr:cNvPicPr>
          <a:picLocks noChangeAspect="1"/>
        </xdr:cNvPicPr>
      </xdr:nvPicPr>
      <xdr:blipFill>
        <a:blip r:embed="rId1" cstate="print"/>
        <a:stretch>
          <a:fillRect/>
        </a:stretch>
      </xdr:blipFill>
      <xdr:spPr>
        <a:xfrm>
          <a:off x="2933700" y="1965325"/>
          <a:ext cx="9459595" cy="249555"/>
        </a:xfrm>
        <a:prstGeom prst="rect">
          <a:avLst/>
        </a:prstGeom>
        <a:noFill/>
        <a:ln w="9525">
          <a:noFill/>
        </a:ln>
      </xdr:spPr>
    </xdr:pic>
    <xdr:clientData/>
  </xdr:oneCellAnchor>
  <xdr:oneCellAnchor>
    <xdr:from>
      <xdr:col>3</xdr:col>
      <xdr:colOff>0</xdr:colOff>
      <xdr:row>5</xdr:row>
      <xdr:rowOff>0</xdr:rowOff>
    </xdr:from>
    <xdr:ext cx="3944620" cy="240665"/>
    <xdr:pic>
      <xdr:nvPicPr>
        <xdr:cNvPr id="67" name="Picture 4" descr="clip_image3379"/>
        <xdr:cNvPicPr>
          <a:picLocks noChangeAspect="1"/>
        </xdr:cNvPicPr>
      </xdr:nvPicPr>
      <xdr:blipFill>
        <a:blip r:embed="rId1" cstate="print"/>
        <a:stretch>
          <a:fillRect/>
        </a:stretch>
      </xdr:blipFill>
      <xdr:spPr>
        <a:xfrm>
          <a:off x="2933700" y="1965325"/>
          <a:ext cx="3944620" cy="240665"/>
        </a:xfrm>
        <a:prstGeom prst="rect">
          <a:avLst/>
        </a:prstGeom>
        <a:noFill/>
        <a:ln w="9525">
          <a:noFill/>
        </a:ln>
      </xdr:spPr>
    </xdr:pic>
    <xdr:clientData/>
  </xdr:oneCellAnchor>
  <xdr:oneCellAnchor>
    <xdr:from>
      <xdr:col>3</xdr:col>
      <xdr:colOff>0</xdr:colOff>
      <xdr:row>5</xdr:row>
      <xdr:rowOff>0</xdr:rowOff>
    </xdr:from>
    <xdr:ext cx="5267325" cy="240665"/>
    <xdr:pic>
      <xdr:nvPicPr>
        <xdr:cNvPr id="68" name="Picture 5" descr="clip_image3380"/>
        <xdr:cNvPicPr>
          <a:picLocks noChangeAspect="1"/>
        </xdr:cNvPicPr>
      </xdr:nvPicPr>
      <xdr:blipFill>
        <a:blip r:embed="rId1" cstate="print"/>
        <a:stretch>
          <a:fillRect/>
        </a:stretch>
      </xdr:blipFill>
      <xdr:spPr>
        <a:xfrm>
          <a:off x="2933700" y="1965325"/>
          <a:ext cx="5267325" cy="240665"/>
        </a:xfrm>
        <a:prstGeom prst="rect">
          <a:avLst/>
        </a:prstGeom>
        <a:noFill/>
        <a:ln w="9525">
          <a:noFill/>
        </a:ln>
      </xdr:spPr>
    </xdr:pic>
    <xdr:clientData/>
  </xdr:oneCellAnchor>
  <xdr:oneCellAnchor>
    <xdr:from>
      <xdr:col>3</xdr:col>
      <xdr:colOff>0</xdr:colOff>
      <xdr:row>5</xdr:row>
      <xdr:rowOff>0</xdr:rowOff>
    </xdr:from>
    <xdr:ext cx="6514465" cy="240665"/>
    <xdr:pic>
      <xdr:nvPicPr>
        <xdr:cNvPr id="69" name="Picture 6" descr="clip_image3381"/>
        <xdr:cNvPicPr>
          <a:picLocks noChangeAspect="1"/>
        </xdr:cNvPicPr>
      </xdr:nvPicPr>
      <xdr:blipFill>
        <a:blip r:embed="rId1" cstate="print"/>
        <a:stretch>
          <a:fillRect/>
        </a:stretch>
      </xdr:blipFill>
      <xdr:spPr>
        <a:xfrm>
          <a:off x="2933700" y="1965325"/>
          <a:ext cx="6514465" cy="240665"/>
        </a:xfrm>
        <a:prstGeom prst="rect">
          <a:avLst/>
        </a:prstGeom>
        <a:noFill/>
        <a:ln w="9525">
          <a:noFill/>
        </a:ln>
      </xdr:spPr>
    </xdr:pic>
    <xdr:clientData/>
  </xdr:oneCellAnchor>
  <xdr:oneCellAnchor>
    <xdr:from>
      <xdr:col>3</xdr:col>
      <xdr:colOff>0</xdr:colOff>
      <xdr:row>5</xdr:row>
      <xdr:rowOff>0</xdr:rowOff>
    </xdr:from>
    <xdr:ext cx="7869555" cy="240665"/>
    <xdr:pic>
      <xdr:nvPicPr>
        <xdr:cNvPr id="70" name="Picture 7" descr="clip_image3383"/>
        <xdr:cNvPicPr>
          <a:picLocks noChangeAspect="1"/>
        </xdr:cNvPicPr>
      </xdr:nvPicPr>
      <xdr:blipFill>
        <a:blip r:embed="rId1" cstate="print"/>
        <a:stretch>
          <a:fillRect/>
        </a:stretch>
      </xdr:blipFill>
      <xdr:spPr>
        <a:xfrm>
          <a:off x="2933700" y="1965325"/>
          <a:ext cx="7869555" cy="240665"/>
        </a:xfrm>
        <a:prstGeom prst="rect">
          <a:avLst/>
        </a:prstGeom>
        <a:noFill/>
        <a:ln w="9525">
          <a:noFill/>
        </a:ln>
      </xdr:spPr>
    </xdr:pic>
    <xdr:clientData/>
  </xdr:oneCellAnchor>
  <xdr:oneCellAnchor>
    <xdr:from>
      <xdr:col>3</xdr:col>
      <xdr:colOff>0</xdr:colOff>
      <xdr:row>5</xdr:row>
      <xdr:rowOff>0</xdr:rowOff>
    </xdr:from>
    <xdr:ext cx="6352540" cy="249555"/>
    <xdr:pic>
      <xdr:nvPicPr>
        <xdr:cNvPr id="71" name="Picture 6" descr="clip_image3381"/>
        <xdr:cNvPicPr>
          <a:picLocks noChangeAspect="1"/>
        </xdr:cNvPicPr>
      </xdr:nvPicPr>
      <xdr:blipFill>
        <a:blip r:embed="rId1" cstate="print"/>
        <a:stretch>
          <a:fillRect/>
        </a:stretch>
      </xdr:blipFill>
      <xdr:spPr>
        <a:xfrm>
          <a:off x="2933700" y="1965325"/>
          <a:ext cx="6352540" cy="249555"/>
        </a:xfrm>
        <a:prstGeom prst="rect">
          <a:avLst/>
        </a:prstGeom>
        <a:noFill/>
        <a:ln w="9525">
          <a:noFill/>
        </a:ln>
      </xdr:spPr>
    </xdr:pic>
    <xdr:clientData/>
  </xdr:oneCellAnchor>
  <xdr:twoCellAnchor editAs="oneCell">
    <xdr:from>
      <xdr:col>3</xdr:col>
      <xdr:colOff>0</xdr:colOff>
      <xdr:row>9</xdr:row>
      <xdr:rowOff>0</xdr:rowOff>
    </xdr:from>
    <xdr:to>
      <xdr:col>3</xdr:col>
      <xdr:colOff>64770</xdr:colOff>
      <xdr:row>9</xdr:row>
      <xdr:rowOff>249555</xdr:rowOff>
    </xdr:to>
    <xdr:pic>
      <xdr:nvPicPr>
        <xdr:cNvPr id="72" name="Picture 7" descr="clip_image3383"/>
        <xdr:cNvPicPr>
          <a:picLocks noChangeAspect="1"/>
        </xdr:cNvPicPr>
      </xdr:nvPicPr>
      <xdr:blipFill>
        <a:blip r:embed="rId1" cstate="print"/>
        <a:stretch>
          <a:fillRect/>
        </a:stretch>
      </xdr:blipFill>
      <xdr:spPr>
        <a:xfrm>
          <a:off x="2933700" y="3057525"/>
          <a:ext cx="64770" cy="249555"/>
        </a:xfrm>
        <a:prstGeom prst="rect">
          <a:avLst/>
        </a:prstGeom>
        <a:noFill/>
        <a:ln w="9525">
          <a:noFill/>
        </a:ln>
      </xdr:spPr>
    </xdr:pic>
    <xdr:clientData/>
  </xdr:twoCellAnchor>
  <xdr:twoCellAnchor editAs="oneCell">
    <xdr:from>
      <xdr:col>3</xdr:col>
      <xdr:colOff>0</xdr:colOff>
      <xdr:row>9</xdr:row>
      <xdr:rowOff>0</xdr:rowOff>
    </xdr:from>
    <xdr:to>
      <xdr:col>3</xdr:col>
      <xdr:colOff>69215</xdr:colOff>
      <xdr:row>9</xdr:row>
      <xdr:rowOff>249555</xdr:rowOff>
    </xdr:to>
    <xdr:pic>
      <xdr:nvPicPr>
        <xdr:cNvPr id="73" name="Picture 8" descr="clip_image3384"/>
        <xdr:cNvPicPr>
          <a:picLocks noChangeAspect="1"/>
        </xdr:cNvPicPr>
      </xdr:nvPicPr>
      <xdr:blipFill>
        <a:blip r:embed="rId1" cstate="print"/>
        <a:stretch>
          <a:fillRect/>
        </a:stretch>
      </xdr:blipFill>
      <xdr:spPr>
        <a:xfrm>
          <a:off x="2933700" y="3057525"/>
          <a:ext cx="69215" cy="249555"/>
        </a:xfrm>
        <a:prstGeom prst="rect">
          <a:avLst/>
        </a:prstGeom>
        <a:noFill/>
        <a:ln w="9525">
          <a:noFill/>
        </a:ln>
      </xdr:spPr>
    </xdr:pic>
    <xdr:clientData/>
  </xdr:twoCellAnchor>
  <xdr:twoCellAnchor editAs="oneCell">
    <xdr:from>
      <xdr:col>3</xdr:col>
      <xdr:colOff>0</xdr:colOff>
      <xdr:row>9</xdr:row>
      <xdr:rowOff>0</xdr:rowOff>
    </xdr:from>
    <xdr:to>
      <xdr:col>3</xdr:col>
      <xdr:colOff>67310</xdr:colOff>
      <xdr:row>9</xdr:row>
      <xdr:rowOff>249555</xdr:rowOff>
    </xdr:to>
    <xdr:pic>
      <xdr:nvPicPr>
        <xdr:cNvPr id="74" name="Picture 9" descr="clip_image3386"/>
        <xdr:cNvPicPr>
          <a:picLocks noChangeAspect="1"/>
        </xdr:cNvPicPr>
      </xdr:nvPicPr>
      <xdr:blipFill>
        <a:blip r:embed="rId1" cstate="print"/>
        <a:stretch>
          <a:fillRect/>
        </a:stretch>
      </xdr:blipFill>
      <xdr:spPr>
        <a:xfrm>
          <a:off x="2933700" y="3057525"/>
          <a:ext cx="67310" cy="249555"/>
        </a:xfrm>
        <a:prstGeom prst="rect">
          <a:avLst/>
        </a:prstGeom>
        <a:noFill/>
        <a:ln w="9525">
          <a:noFill/>
        </a:ln>
      </xdr:spPr>
    </xdr:pic>
    <xdr:clientData/>
  </xdr:twoCellAnchor>
  <xdr:twoCellAnchor editAs="oneCell">
    <xdr:from>
      <xdr:col>3</xdr:col>
      <xdr:colOff>0</xdr:colOff>
      <xdr:row>9</xdr:row>
      <xdr:rowOff>0</xdr:rowOff>
    </xdr:from>
    <xdr:to>
      <xdr:col>3</xdr:col>
      <xdr:colOff>64770</xdr:colOff>
      <xdr:row>9</xdr:row>
      <xdr:rowOff>240665</xdr:rowOff>
    </xdr:to>
    <xdr:pic>
      <xdr:nvPicPr>
        <xdr:cNvPr id="75" name="Picture 7" descr="clip_image3383"/>
        <xdr:cNvPicPr>
          <a:picLocks noChangeAspect="1"/>
        </xdr:cNvPicPr>
      </xdr:nvPicPr>
      <xdr:blipFill>
        <a:blip r:embed="rId1" cstate="print"/>
        <a:stretch>
          <a:fillRect/>
        </a:stretch>
      </xdr:blipFill>
      <xdr:spPr>
        <a:xfrm>
          <a:off x="2933700" y="3057525"/>
          <a:ext cx="64770" cy="240665"/>
        </a:xfrm>
        <a:prstGeom prst="rect">
          <a:avLst/>
        </a:prstGeom>
        <a:noFill/>
        <a:ln w="9525">
          <a:noFill/>
        </a:ln>
      </xdr:spPr>
    </xdr:pic>
    <xdr:clientData/>
  </xdr:twoCellAnchor>
  <xdr:twoCellAnchor editAs="oneCell">
    <xdr:from>
      <xdr:col>3</xdr:col>
      <xdr:colOff>0</xdr:colOff>
      <xdr:row>9</xdr:row>
      <xdr:rowOff>0</xdr:rowOff>
    </xdr:from>
    <xdr:to>
      <xdr:col>3</xdr:col>
      <xdr:colOff>69215</xdr:colOff>
      <xdr:row>9</xdr:row>
      <xdr:rowOff>240665</xdr:rowOff>
    </xdr:to>
    <xdr:pic>
      <xdr:nvPicPr>
        <xdr:cNvPr id="76" name="Picture 8" descr="clip_image3384"/>
        <xdr:cNvPicPr>
          <a:picLocks noChangeAspect="1"/>
        </xdr:cNvPicPr>
      </xdr:nvPicPr>
      <xdr:blipFill>
        <a:blip r:embed="rId1" cstate="print"/>
        <a:stretch>
          <a:fillRect/>
        </a:stretch>
      </xdr:blipFill>
      <xdr:spPr>
        <a:xfrm>
          <a:off x="2933700" y="3057525"/>
          <a:ext cx="69215" cy="240665"/>
        </a:xfrm>
        <a:prstGeom prst="rect">
          <a:avLst/>
        </a:prstGeom>
        <a:noFill/>
        <a:ln w="9525">
          <a:noFill/>
        </a:ln>
      </xdr:spPr>
    </xdr:pic>
    <xdr:clientData/>
  </xdr:twoCellAnchor>
  <xdr:twoCellAnchor editAs="oneCell">
    <xdr:from>
      <xdr:col>3</xdr:col>
      <xdr:colOff>0</xdr:colOff>
      <xdr:row>9</xdr:row>
      <xdr:rowOff>0</xdr:rowOff>
    </xdr:from>
    <xdr:to>
      <xdr:col>3</xdr:col>
      <xdr:colOff>67310</xdr:colOff>
      <xdr:row>9</xdr:row>
      <xdr:rowOff>240665</xdr:rowOff>
    </xdr:to>
    <xdr:pic>
      <xdr:nvPicPr>
        <xdr:cNvPr id="77" name="Picture 9" descr="clip_image3386"/>
        <xdr:cNvPicPr>
          <a:picLocks noChangeAspect="1"/>
        </xdr:cNvPicPr>
      </xdr:nvPicPr>
      <xdr:blipFill>
        <a:blip r:embed="rId1" cstate="print"/>
        <a:stretch>
          <a:fillRect/>
        </a:stretch>
      </xdr:blipFill>
      <xdr:spPr>
        <a:xfrm>
          <a:off x="2933700" y="3057525"/>
          <a:ext cx="67310" cy="240665"/>
        </a:xfrm>
        <a:prstGeom prst="rect">
          <a:avLst/>
        </a:prstGeom>
        <a:noFill/>
        <a:ln w="9525">
          <a:noFill/>
        </a:ln>
      </xdr:spPr>
    </xdr:pic>
    <xdr:clientData/>
  </xdr:twoCellAnchor>
  <xdr:twoCellAnchor editAs="oneCell">
    <xdr:from>
      <xdr:col>3</xdr:col>
      <xdr:colOff>0</xdr:colOff>
      <xdr:row>10</xdr:row>
      <xdr:rowOff>0</xdr:rowOff>
    </xdr:from>
    <xdr:to>
      <xdr:col>3</xdr:col>
      <xdr:colOff>64770</xdr:colOff>
      <xdr:row>10</xdr:row>
      <xdr:rowOff>249555</xdr:rowOff>
    </xdr:to>
    <xdr:pic>
      <xdr:nvPicPr>
        <xdr:cNvPr id="78" name="Picture 7" descr="clip_image3383"/>
        <xdr:cNvPicPr>
          <a:picLocks noChangeAspect="1"/>
        </xdr:cNvPicPr>
      </xdr:nvPicPr>
      <xdr:blipFill>
        <a:blip r:embed="rId1" cstate="print"/>
        <a:stretch>
          <a:fillRect/>
        </a:stretch>
      </xdr:blipFill>
      <xdr:spPr>
        <a:xfrm>
          <a:off x="2933700" y="3311525"/>
          <a:ext cx="64770" cy="249555"/>
        </a:xfrm>
        <a:prstGeom prst="rect">
          <a:avLst/>
        </a:prstGeom>
        <a:noFill/>
        <a:ln w="9525">
          <a:noFill/>
        </a:ln>
      </xdr:spPr>
    </xdr:pic>
    <xdr:clientData/>
  </xdr:twoCellAnchor>
  <xdr:twoCellAnchor editAs="oneCell">
    <xdr:from>
      <xdr:col>3</xdr:col>
      <xdr:colOff>0</xdr:colOff>
      <xdr:row>10</xdr:row>
      <xdr:rowOff>0</xdr:rowOff>
    </xdr:from>
    <xdr:to>
      <xdr:col>3</xdr:col>
      <xdr:colOff>69215</xdr:colOff>
      <xdr:row>10</xdr:row>
      <xdr:rowOff>249555</xdr:rowOff>
    </xdr:to>
    <xdr:pic>
      <xdr:nvPicPr>
        <xdr:cNvPr id="79" name="Picture 8" descr="clip_image3384"/>
        <xdr:cNvPicPr>
          <a:picLocks noChangeAspect="1"/>
        </xdr:cNvPicPr>
      </xdr:nvPicPr>
      <xdr:blipFill>
        <a:blip r:embed="rId1" cstate="print"/>
        <a:stretch>
          <a:fillRect/>
        </a:stretch>
      </xdr:blipFill>
      <xdr:spPr>
        <a:xfrm>
          <a:off x="2933700" y="3311525"/>
          <a:ext cx="69215" cy="249555"/>
        </a:xfrm>
        <a:prstGeom prst="rect">
          <a:avLst/>
        </a:prstGeom>
        <a:noFill/>
        <a:ln w="9525">
          <a:noFill/>
        </a:ln>
      </xdr:spPr>
    </xdr:pic>
    <xdr:clientData/>
  </xdr:twoCellAnchor>
  <xdr:twoCellAnchor editAs="oneCell">
    <xdr:from>
      <xdr:col>3</xdr:col>
      <xdr:colOff>0</xdr:colOff>
      <xdr:row>10</xdr:row>
      <xdr:rowOff>0</xdr:rowOff>
    </xdr:from>
    <xdr:to>
      <xdr:col>3</xdr:col>
      <xdr:colOff>67310</xdr:colOff>
      <xdr:row>10</xdr:row>
      <xdr:rowOff>249555</xdr:rowOff>
    </xdr:to>
    <xdr:pic>
      <xdr:nvPicPr>
        <xdr:cNvPr id="80" name="Picture 9" descr="clip_image3386"/>
        <xdr:cNvPicPr>
          <a:picLocks noChangeAspect="1"/>
        </xdr:cNvPicPr>
      </xdr:nvPicPr>
      <xdr:blipFill>
        <a:blip r:embed="rId1" cstate="print"/>
        <a:stretch>
          <a:fillRect/>
        </a:stretch>
      </xdr:blipFill>
      <xdr:spPr>
        <a:xfrm>
          <a:off x="2933700" y="3311525"/>
          <a:ext cx="67310" cy="249555"/>
        </a:xfrm>
        <a:prstGeom prst="rect">
          <a:avLst/>
        </a:prstGeom>
        <a:noFill/>
        <a:ln w="9525">
          <a:noFill/>
        </a:ln>
      </xdr:spPr>
    </xdr:pic>
    <xdr:clientData/>
  </xdr:twoCellAnchor>
  <xdr:twoCellAnchor editAs="oneCell">
    <xdr:from>
      <xdr:col>3</xdr:col>
      <xdr:colOff>0</xdr:colOff>
      <xdr:row>10</xdr:row>
      <xdr:rowOff>0</xdr:rowOff>
    </xdr:from>
    <xdr:to>
      <xdr:col>3</xdr:col>
      <xdr:colOff>64770</xdr:colOff>
      <xdr:row>10</xdr:row>
      <xdr:rowOff>240665</xdr:rowOff>
    </xdr:to>
    <xdr:pic>
      <xdr:nvPicPr>
        <xdr:cNvPr id="81" name="Picture 7" descr="clip_image3383"/>
        <xdr:cNvPicPr>
          <a:picLocks noChangeAspect="1"/>
        </xdr:cNvPicPr>
      </xdr:nvPicPr>
      <xdr:blipFill>
        <a:blip r:embed="rId1" cstate="print"/>
        <a:stretch>
          <a:fillRect/>
        </a:stretch>
      </xdr:blipFill>
      <xdr:spPr>
        <a:xfrm>
          <a:off x="2933700" y="3311525"/>
          <a:ext cx="64770" cy="240665"/>
        </a:xfrm>
        <a:prstGeom prst="rect">
          <a:avLst/>
        </a:prstGeom>
        <a:noFill/>
        <a:ln w="9525">
          <a:noFill/>
        </a:ln>
      </xdr:spPr>
    </xdr:pic>
    <xdr:clientData/>
  </xdr:twoCellAnchor>
  <xdr:twoCellAnchor editAs="oneCell">
    <xdr:from>
      <xdr:col>3</xdr:col>
      <xdr:colOff>0</xdr:colOff>
      <xdr:row>10</xdr:row>
      <xdr:rowOff>0</xdr:rowOff>
    </xdr:from>
    <xdr:to>
      <xdr:col>3</xdr:col>
      <xdr:colOff>69215</xdr:colOff>
      <xdr:row>10</xdr:row>
      <xdr:rowOff>240665</xdr:rowOff>
    </xdr:to>
    <xdr:pic>
      <xdr:nvPicPr>
        <xdr:cNvPr id="82" name="Picture 8" descr="clip_image3384"/>
        <xdr:cNvPicPr>
          <a:picLocks noChangeAspect="1"/>
        </xdr:cNvPicPr>
      </xdr:nvPicPr>
      <xdr:blipFill>
        <a:blip r:embed="rId1" cstate="print"/>
        <a:stretch>
          <a:fillRect/>
        </a:stretch>
      </xdr:blipFill>
      <xdr:spPr>
        <a:xfrm>
          <a:off x="2933700" y="3311525"/>
          <a:ext cx="69215" cy="240665"/>
        </a:xfrm>
        <a:prstGeom prst="rect">
          <a:avLst/>
        </a:prstGeom>
        <a:noFill/>
        <a:ln w="9525">
          <a:noFill/>
        </a:ln>
      </xdr:spPr>
    </xdr:pic>
    <xdr:clientData/>
  </xdr:twoCellAnchor>
  <xdr:twoCellAnchor editAs="oneCell">
    <xdr:from>
      <xdr:col>3</xdr:col>
      <xdr:colOff>0</xdr:colOff>
      <xdr:row>10</xdr:row>
      <xdr:rowOff>0</xdr:rowOff>
    </xdr:from>
    <xdr:to>
      <xdr:col>3</xdr:col>
      <xdr:colOff>67310</xdr:colOff>
      <xdr:row>10</xdr:row>
      <xdr:rowOff>240665</xdr:rowOff>
    </xdr:to>
    <xdr:pic>
      <xdr:nvPicPr>
        <xdr:cNvPr id="83" name="Picture 9" descr="clip_image3386"/>
        <xdr:cNvPicPr>
          <a:picLocks noChangeAspect="1"/>
        </xdr:cNvPicPr>
      </xdr:nvPicPr>
      <xdr:blipFill>
        <a:blip r:embed="rId1" cstate="print"/>
        <a:stretch>
          <a:fillRect/>
        </a:stretch>
      </xdr:blipFill>
      <xdr:spPr>
        <a:xfrm>
          <a:off x="2933700" y="3311525"/>
          <a:ext cx="67310" cy="240665"/>
        </a:xfrm>
        <a:prstGeom prst="rect">
          <a:avLst/>
        </a:prstGeom>
        <a:noFill/>
        <a:ln w="9525">
          <a:noFill/>
        </a:ln>
      </xdr:spPr>
    </xdr:pic>
    <xdr:clientData/>
  </xdr:twoCellAnchor>
  <xdr:oneCellAnchor>
    <xdr:from>
      <xdr:col>3</xdr:col>
      <xdr:colOff>0</xdr:colOff>
      <xdr:row>0</xdr:row>
      <xdr:rowOff>0</xdr:rowOff>
    </xdr:from>
    <xdr:ext cx="1303655" cy="250825"/>
    <xdr:pic>
      <xdr:nvPicPr>
        <xdr:cNvPr id="84" name="Picture 2" descr="clip_image3377"/>
        <xdr:cNvPicPr>
          <a:picLocks noChangeAspect="1"/>
        </xdr:cNvPicPr>
      </xdr:nvPicPr>
      <xdr:blipFill>
        <a:blip r:embed="rId1" cstate="print"/>
        <a:stretch>
          <a:fillRect/>
        </a:stretch>
      </xdr:blipFill>
      <xdr:spPr>
        <a:xfrm>
          <a:off x="2933700" y="0"/>
          <a:ext cx="1303655" cy="250825"/>
        </a:xfrm>
        <a:prstGeom prst="rect">
          <a:avLst/>
        </a:prstGeom>
        <a:noFill/>
        <a:ln w="9525">
          <a:noFill/>
        </a:ln>
      </xdr:spPr>
    </xdr:pic>
    <xdr:clientData/>
  </xdr:oneCellAnchor>
  <xdr:oneCellAnchor>
    <xdr:from>
      <xdr:col>3</xdr:col>
      <xdr:colOff>0</xdr:colOff>
      <xdr:row>0</xdr:row>
      <xdr:rowOff>0</xdr:rowOff>
    </xdr:from>
    <xdr:ext cx="1303655" cy="238760"/>
    <xdr:pic>
      <xdr:nvPicPr>
        <xdr:cNvPr id="85" name="Picture 2" descr="clip_image3377"/>
        <xdr:cNvPicPr>
          <a:picLocks noChangeAspect="1"/>
        </xdr:cNvPicPr>
      </xdr:nvPicPr>
      <xdr:blipFill>
        <a:blip r:embed="rId1" cstate="print"/>
        <a:stretch>
          <a:fillRect/>
        </a:stretch>
      </xdr:blipFill>
      <xdr:spPr>
        <a:xfrm>
          <a:off x="2933700" y="0"/>
          <a:ext cx="1303655" cy="238760"/>
        </a:xfrm>
        <a:prstGeom prst="rect">
          <a:avLst/>
        </a:prstGeom>
        <a:noFill/>
        <a:ln w="9525">
          <a:noFill/>
        </a:ln>
      </xdr:spPr>
    </xdr:pic>
    <xdr:clientData/>
  </xdr:oneCellAnchor>
  <xdr:oneCellAnchor>
    <xdr:from>
      <xdr:col>3</xdr:col>
      <xdr:colOff>0</xdr:colOff>
      <xdr:row>0</xdr:row>
      <xdr:rowOff>0</xdr:rowOff>
    </xdr:from>
    <xdr:ext cx="1303655" cy="250825"/>
    <xdr:pic>
      <xdr:nvPicPr>
        <xdr:cNvPr id="86" name="Picture 2" descr="clip_image3377"/>
        <xdr:cNvPicPr>
          <a:picLocks noChangeAspect="1"/>
        </xdr:cNvPicPr>
      </xdr:nvPicPr>
      <xdr:blipFill>
        <a:blip r:embed="rId1" cstate="print"/>
        <a:stretch>
          <a:fillRect/>
        </a:stretch>
      </xdr:blipFill>
      <xdr:spPr>
        <a:xfrm>
          <a:off x="2933700" y="0"/>
          <a:ext cx="1303655" cy="250825"/>
        </a:xfrm>
        <a:prstGeom prst="rect">
          <a:avLst/>
        </a:prstGeom>
        <a:noFill/>
        <a:ln w="9525">
          <a:noFill/>
        </a:ln>
      </xdr:spPr>
    </xdr:pic>
    <xdr:clientData/>
  </xdr:oneCellAnchor>
  <xdr:oneCellAnchor>
    <xdr:from>
      <xdr:col>3</xdr:col>
      <xdr:colOff>0</xdr:colOff>
      <xdr:row>0</xdr:row>
      <xdr:rowOff>0</xdr:rowOff>
    </xdr:from>
    <xdr:ext cx="1303655" cy="238760"/>
    <xdr:pic>
      <xdr:nvPicPr>
        <xdr:cNvPr id="87" name="Picture 2" descr="clip_image3377"/>
        <xdr:cNvPicPr>
          <a:picLocks noChangeAspect="1"/>
        </xdr:cNvPicPr>
      </xdr:nvPicPr>
      <xdr:blipFill>
        <a:blip r:embed="rId1" cstate="print"/>
        <a:stretch>
          <a:fillRect/>
        </a:stretch>
      </xdr:blipFill>
      <xdr:spPr>
        <a:xfrm>
          <a:off x="2933700" y="0"/>
          <a:ext cx="1303655" cy="238760"/>
        </a:xfrm>
        <a:prstGeom prst="rect">
          <a:avLst/>
        </a:prstGeom>
        <a:noFill/>
        <a:ln w="9525">
          <a:noFill/>
        </a:ln>
      </xdr:spPr>
    </xdr:pic>
    <xdr:clientData/>
  </xdr:oneCellAnchor>
  <xdr:oneCellAnchor>
    <xdr:from>
      <xdr:col>3</xdr:col>
      <xdr:colOff>0</xdr:colOff>
      <xdr:row>0</xdr:row>
      <xdr:rowOff>0</xdr:rowOff>
    </xdr:from>
    <xdr:ext cx="1303655" cy="250825"/>
    <xdr:pic>
      <xdr:nvPicPr>
        <xdr:cNvPr id="88" name="Picture 2" descr="clip_image3377"/>
        <xdr:cNvPicPr>
          <a:picLocks noChangeAspect="1"/>
        </xdr:cNvPicPr>
      </xdr:nvPicPr>
      <xdr:blipFill>
        <a:blip r:embed="rId1" cstate="print"/>
        <a:stretch>
          <a:fillRect/>
        </a:stretch>
      </xdr:blipFill>
      <xdr:spPr>
        <a:xfrm>
          <a:off x="2933700" y="0"/>
          <a:ext cx="1303655" cy="250825"/>
        </a:xfrm>
        <a:prstGeom prst="rect">
          <a:avLst/>
        </a:prstGeom>
        <a:noFill/>
        <a:ln w="9525">
          <a:noFill/>
        </a:ln>
      </xdr:spPr>
    </xdr:pic>
    <xdr:clientData/>
  </xdr:oneCellAnchor>
  <xdr:oneCellAnchor>
    <xdr:from>
      <xdr:col>3</xdr:col>
      <xdr:colOff>0</xdr:colOff>
      <xdr:row>0</xdr:row>
      <xdr:rowOff>0</xdr:rowOff>
    </xdr:from>
    <xdr:ext cx="1303655" cy="238760"/>
    <xdr:pic>
      <xdr:nvPicPr>
        <xdr:cNvPr id="89" name="Picture 2" descr="clip_image3377"/>
        <xdr:cNvPicPr>
          <a:picLocks noChangeAspect="1"/>
        </xdr:cNvPicPr>
      </xdr:nvPicPr>
      <xdr:blipFill>
        <a:blip r:embed="rId1" cstate="print"/>
        <a:stretch>
          <a:fillRect/>
        </a:stretch>
      </xdr:blipFill>
      <xdr:spPr>
        <a:xfrm>
          <a:off x="2933700" y="0"/>
          <a:ext cx="1303655" cy="238760"/>
        </a:xfrm>
        <a:prstGeom prst="rect">
          <a:avLst/>
        </a:prstGeom>
        <a:noFill/>
        <a:ln w="9525">
          <a:noFill/>
        </a:ln>
      </xdr:spPr>
    </xdr:pic>
    <xdr:clientData/>
  </xdr:oneCellAnchor>
  <xdr:twoCellAnchor editAs="oneCell">
    <xdr:from>
      <xdr:col>3</xdr:col>
      <xdr:colOff>0</xdr:colOff>
      <xdr:row>6</xdr:row>
      <xdr:rowOff>0</xdr:rowOff>
    </xdr:from>
    <xdr:to>
      <xdr:col>3</xdr:col>
      <xdr:colOff>67310</xdr:colOff>
      <xdr:row>6</xdr:row>
      <xdr:rowOff>250825</xdr:rowOff>
    </xdr:to>
    <xdr:pic>
      <xdr:nvPicPr>
        <xdr:cNvPr id="90" name="Picture 9" descr="clip_image3386"/>
        <xdr:cNvPicPr>
          <a:picLocks noChangeAspect="1"/>
        </xdr:cNvPicPr>
      </xdr:nvPicPr>
      <xdr:blipFill>
        <a:blip r:embed="rId1" cstate="print"/>
        <a:stretch>
          <a:fillRect/>
        </a:stretch>
      </xdr:blipFill>
      <xdr:spPr>
        <a:xfrm>
          <a:off x="2933700" y="2282825"/>
          <a:ext cx="67310" cy="250825"/>
        </a:xfrm>
        <a:prstGeom prst="rect">
          <a:avLst/>
        </a:prstGeom>
        <a:noFill/>
        <a:ln w="9525">
          <a:noFill/>
        </a:ln>
      </xdr:spPr>
    </xdr:pic>
    <xdr:clientData/>
  </xdr:twoCellAnchor>
  <xdr:twoCellAnchor editAs="oneCell">
    <xdr:from>
      <xdr:col>3</xdr:col>
      <xdr:colOff>0</xdr:colOff>
      <xdr:row>6</xdr:row>
      <xdr:rowOff>0</xdr:rowOff>
    </xdr:from>
    <xdr:to>
      <xdr:col>3</xdr:col>
      <xdr:colOff>67310</xdr:colOff>
      <xdr:row>6</xdr:row>
      <xdr:rowOff>238760</xdr:rowOff>
    </xdr:to>
    <xdr:pic>
      <xdr:nvPicPr>
        <xdr:cNvPr id="91" name="Picture 9" descr="clip_image3386"/>
        <xdr:cNvPicPr>
          <a:picLocks noChangeAspect="1"/>
        </xdr:cNvPicPr>
      </xdr:nvPicPr>
      <xdr:blipFill>
        <a:blip r:embed="rId1" cstate="print"/>
        <a:stretch>
          <a:fillRect/>
        </a:stretch>
      </xdr:blipFill>
      <xdr:spPr>
        <a:xfrm>
          <a:off x="2933700" y="2282825"/>
          <a:ext cx="67310" cy="238760"/>
        </a:xfrm>
        <a:prstGeom prst="rect">
          <a:avLst/>
        </a:prstGeom>
        <a:noFill/>
        <a:ln w="9525">
          <a:noFill/>
        </a:ln>
      </xdr:spPr>
    </xdr:pic>
    <xdr:clientData/>
  </xdr:twoCellAnchor>
  <xdr:twoCellAnchor editAs="oneCell">
    <xdr:from>
      <xdr:col>3</xdr:col>
      <xdr:colOff>0</xdr:colOff>
      <xdr:row>6</xdr:row>
      <xdr:rowOff>0</xdr:rowOff>
    </xdr:from>
    <xdr:to>
      <xdr:col>3</xdr:col>
      <xdr:colOff>64135</xdr:colOff>
      <xdr:row>6</xdr:row>
      <xdr:rowOff>250825</xdr:rowOff>
    </xdr:to>
    <xdr:pic>
      <xdr:nvPicPr>
        <xdr:cNvPr id="92" name="Picture 1" descr="clip_image3376"/>
        <xdr:cNvPicPr>
          <a:picLocks noChangeAspect="1"/>
        </xdr:cNvPicPr>
      </xdr:nvPicPr>
      <xdr:blipFill>
        <a:blip r:embed="rId1" cstate="print"/>
        <a:stretch>
          <a:fillRect/>
        </a:stretch>
      </xdr:blipFill>
      <xdr:spPr>
        <a:xfrm>
          <a:off x="2933700" y="2282825"/>
          <a:ext cx="64135" cy="250825"/>
        </a:xfrm>
        <a:prstGeom prst="rect">
          <a:avLst/>
        </a:prstGeom>
        <a:noFill/>
        <a:ln w="9525">
          <a:noFill/>
        </a:ln>
      </xdr:spPr>
    </xdr:pic>
    <xdr:clientData/>
  </xdr:twoCellAnchor>
  <xdr:twoCellAnchor editAs="oneCell">
    <xdr:from>
      <xdr:col>3</xdr:col>
      <xdr:colOff>0</xdr:colOff>
      <xdr:row>6</xdr:row>
      <xdr:rowOff>0</xdr:rowOff>
    </xdr:from>
    <xdr:to>
      <xdr:col>3</xdr:col>
      <xdr:colOff>69850</xdr:colOff>
      <xdr:row>6</xdr:row>
      <xdr:rowOff>250825</xdr:rowOff>
    </xdr:to>
    <xdr:pic>
      <xdr:nvPicPr>
        <xdr:cNvPr id="93" name="Picture 2" descr="clip_image3377"/>
        <xdr:cNvPicPr>
          <a:picLocks noChangeAspect="1"/>
        </xdr:cNvPicPr>
      </xdr:nvPicPr>
      <xdr:blipFill>
        <a:blip r:embed="rId1" cstate="print"/>
        <a:stretch>
          <a:fillRect/>
        </a:stretch>
      </xdr:blipFill>
      <xdr:spPr>
        <a:xfrm>
          <a:off x="2933700" y="2282825"/>
          <a:ext cx="69850" cy="250825"/>
        </a:xfrm>
        <a:prstGeom prst="rect">
          <a:avLst/>
        </a:prstGeom>
        <a:noFill/>
        <a:ln w="9525">
          <a:noFill/>
        </a:ln>
      </xdr:spPr>
    </xdr:pic>
    <xdr:clientData/>
  </xdr:twoCellAnchor>
  <xdr:twoCellAnchor editAs="oneCell">
    <xdr:from>
      <xdr:col>3</xdr:col>
      <xdr:colOff>0</xdr:colOff>
      <xdr:row>6</xdr:row>
      <xdr:rowOff>0</xdr:rowOff>
    </xdr:from>
    <xdr:to>
      <xdr:col>3</xdr:col>
      <xdr:colOff>63500</xdr:colOff>
      <xdr:row>6</xdr:row>
      <xdr:rowOff>250825</xdr:rowOff>
    </xdr:to>
    <xdr:pic>
      <xdr:nvPicPr>
        <xdr:cNvPr id="94" name="Picture 5" descr="clip_image3380"/>
        <xdr:cNvPicPr>
          <a:picLocks noChangeAspect="1"/>
        </xdr:cNvPicPr>
      </xdr:nvPicPr>
      <xdr:blipFill>
        <a:blip r:embed="rId1" cstate="print"/>
        <a:stretch>
          <a:fillRect/>
        </a:stretch>
      </xdr:blipFill>
      <xdr:spPr>
        <a:xfrm>
          <a:off x="2933700" y="2282825"/>
          <a:ext cx="63500" cy="250825"/>
        </a:xfrm>
        <a:prstGeom prst="rect">
          <a:avLst/>
        </a:prstGeom>
        <a:noFill/>
        <a:ln w="9525">
          <a:noFill/>
        </a:ln>
      </xdr:spPr>
    </xdr:pic>
    <xdr:clientData/>
  </xdr:twoCellAnchor>
  <xdr:twoCellAnchor editAs="oneCell">
    <xdr:from>
      <xdr:col>3</xdr:col>
      <xdr:colOff>0</xdr:colOff>
      <xdr:row>6</xdr:row>
      <xdr:rowOff>0</xdr:rowOff>
    </xdr:from>
    <xdr:to>
      <xdr:col>3</xdr:col>
      <xdr:colOff>66675</xdr:colOff>
      <xdr:row>6</xdr:row>
      <xdr:rowOff>250825</xdr:rowOff>
    </xdr:to>
    <xdr:pic>
      <xdr:nvPicPr>
        <xdr:cNvPr id="95" name="Picture 1" descr="clip_image3376"/>
        <xdr:cNvPicPr>
          <a:picLocks noChangeAspect="1"/>
        </xdr:cNvPicPr>
      </xdr:nvPicPr>
      <xdr:blipFill>
        <a:blip r:embed="rId1" cstate="print"/>
        <a:stretch>
          <a:fillRect/>
        </a:stretch>
      </xdr:blipFill>
      <xdr:spPr>
        <a:xfrm>
          <a:off x="2933700" y="2282825"/>
          <a:ext cx="66675" cy="250825"/>
        </a:xfrm>
        <a:prstGeom prst="rect">
          <a:avLst/>
        </a:prstGeom>
        <a:noFill/>
        <a:ln w="9525">
          <a:noFill/>
        </a:ln>
      </xdr:spPr>
    </xdr:pic>
    <xdr:clientData/>
  </xdr:twoCellAnchor>
  <xdr:twoCellAnchor editAs="oneCell">
    <xdr:from>
      <xdr:col>3</xdr:col>
      <xdr:colOff>0</xdr:colOff>
      <xdr:row>6</xdr:row>
      <xdr:rowOff>0</xdr:rowOff>
    </xdr:from>
    <xdr:to>
      <xdr:col>3</xdr:col>
      <xdr:colOff>73025</xdr:colOff>
      <xdr:row>6</xdr:row>
      <xdr:rowOff>250825</xdr:rowOff>
    </xdr:to>
    <xdr:pic>
      <xdr:nvPicPr>
        <xdr:cNvPr id="96" name="Picture 2" descr="clip_image3377"/>
        <xdr:cNvPicPr>
          <a:picLocks noChangeAspect="1"/>
        </xdr:cNvPicPr>
      </xdr:nvPicPr>
      <xdr:blipFill>
        <a:blip r:embed="rId1" cstate="print"/>
        <a:stretch>
          <a:fillRect/>
        </a:stretch>
      </xdr:blipFill>
      <xdr:spPr>
        <a:xfrm>
          <a:off x="2933700" y="2282825"/>
          <a:ext cx="73025" cy="250825"/>
        </a:xfrm>
        <a:prstGeom prst="rect">
          <a:avLst/>
        </a:prstGeom>
        <a:noFill/>
        <a:ln w="9525">
          <a:noFill/>
        </a:ln>
      </xdr:spPr>
    </xdr:pic>
    <xdr:clientData/>
  </xdr:twoCellAnchor>
  <xdr:twoCellAnchor editAs="oneCell">
    <xdr:from>
      <xdr:col>3</xdr:col>
      <xdr:colOff>0</xdr:colOff>
      <xdr:row>6</xdr:row>
      <xdr:rowOff>0</xdr:rowOff>
    </xdr:from>
    <xdr:to>
      <xdr:col>3</xdr:col>
      <xdr:colOff>64135</xdr:colOff>
      <xdr:row>6</xdr:row>
      <xdr:rowOff>250825</xdr:rowOff>
    </xdr:to>
    <xdr:pic>
      <xdr:nvPicPr>
        <xdr:cNvPr id="97" name="Picture 3" descr="clip_image3378"/>
        <xdr:cNvPicPr>
          <a:picLocks noChangeAspect="1"/>
        </xdr:cNvPicPr>
      </xdr:nvPicPr>
      <xdr:blipFill>
        <a:blip r:embed="rId1" cstate="print"/>
        <a:stretch>
          <a:fillRect/>
        </a:stretch>
      </xdr:blipFill>
      <xdr:spPr>
        <a:xfrm>
          <a:off x="2933700" y="2282825"/>
          <a:ext cx="64135" cy="250825"/>
        </a:xfrm>
        <a:prstGeom prst="rect">
          <a:avLst/>
        </a:prstGeom>
        <a:noFill/>
        <a:ln w="9525">
          <a:noFill/>
        </a:ln>
      </xdr:spPr>
    </xdr:pic>
    <xdr:clientData/>
  </xdr:twoCellAnchor>
  <xdr:twoCellAnchor editAs="oneCell">
    <xdr:from>
      <xdr:col>3</xdr:col>
      <xdr:colOff>0</xdr:colOff>
      <xdr:row>6</xdr:row>
      <xdr:rowOff>0</xdr:rowOff>
    </xdr:from>
    <xdr:to>
      <xdr:col>3</xdr:col>
      <xdr:colOff>66675</xdr:colOff>
      <xdr:row>6</xdr:row>
      <xdr:rowOff>250825</xdr:rowOff>
    </xdr:to>
    <xdr:pic>
      <xdr:nvPicPr>
        <xdr:cNvPr id="98" name="Picture 4" descr="clip_image3379"/>
        <xdr:cNvPicPr>
          <a:picLocks noChangeAspect="1"/>
        </xdr:cNvPicPr>
      </xdr:nvPicPr>
      <xdr:blipFill>
        <a:blip r:embed="rId1" cstate="print"/>
        <a:stretch>
          <a:fillRect/>
        </a:stretch>
      </xdr:blipFill>
      <xdr:spPr>
        <a:xfrm>
          <a:off x="2933700" y="2282825"/>
          <a:ext cx="66675" cy="250825"/>
        </a:xfrm>
        <a:prstGeom prst="rect">
          <a:avLst/>
        </a:prstGeom>
        <a:noFill/>
        <a:ln w="9525">
          <a:noFill/>
        </a:ln>
      </xdr:spPr>
    </xdr:pic>
    <xdr:clientData/>
  </xdr:twoCellAnchor>
  <xdr:twoCellAnchor editAs="oneCell">
    <xdr:from>
      <xdr:col>3</xdr:col>
      <xdr:colOff>0</xdr:colOff>
      <xdr:row>6</xdr:row>
      <xdr:rowOff>0</xdr:rowOff>
    </xdr:from>
    <xdr:to>
      <xdr:col>3</xdr:col>
      <xdr:colOff>64135</xdr:colOff>
      <xdr:row>6</xdr:row>
      <xdr:rowOff>250825</xdr:rowOff>
    </xdr:to>
    <xdr:pic>
      <xdr:nvPicPr>
        <xdr:cNvPr id="99" name="Picture 5" descr="clip_image3380"/>
        <xdr:cNvPicPr>
          <a:picLocks noChangeAspect="1"/>
        </xdr:cNvPicPr>
      </xdr:nvPicPr>
      <xdr:blipFill>
        <a:blip r:embed="rId1" cstate="print"/>
        <a:stretch>
          <a:fillRect/>
        </a:stretch>
      </xdr:blipFill>
      <xdr:spPr>
        <a:xfrm>
          <a:off x="2933700" y="2282825"/>
          <a:ext cx="64135" cy="250825"/>
        </a:xfrm>
        <a:prstGeom prst="rect">
          <a:avLst/>
        </a:prstGeom>
        <a:noFill/>
        <a:ln w="9525">
          <a:noFill/>
        </a:ln>
      </xdr:spPr>
    </xdr:pic>
    <xdr:clientData/>
  </xdr:twoCellAnchor>
  <xdr:twoCellAnchor editAs="oneCell">
    <xdr:from>
      <xdr:col>3</xdr:col>
      <xdr:colOff>0</xdr:colOff>
      <xdr:row>6</xdr:row>
      <xdr:rowOff>0</xdr:rowOff>
    </xdr:from>
    <xdr:to>
      <xdr:col>3</xdr:col>
      <xdr:colOff>66675</xdr:colOff>
      <xdr:row>6</xdr:row>
      <xdr:rowOff>238760</xdr:rowOff>
    </xdr:to>
    <xdr:pic>
      <xdr:nvPicPr>
        <xdr:cNvPr id="100" name="Picture 1" descr="clip_image3376"/>
        <xdr:cNvPicPr>
          <a:picLocks noChangeAspect="1"/>
        </xdr:cNvPicPr>
      </xdr:nvPicPr>
      <xdr:blipFill>
        <a:blip r:embed="rId1" cstate="print"/>
        <a:stretch>
          <a:fillRect/>
        </a:stretch>
      </xdr:blipFill>
      <xdr:spPr>
        <a:xfrm>
          <a:off x="2933700" y="2282825"/>
          <a:ext cx="66675" cy="238760"/>
        </a:xfrm>
        <a:prstGeom prst="rect">
          <a:avLst/>
        </a:prstGeom>
        <a:noFill/>
        <a:ln w="9525">
          <a:noFill/>
        </a:ln>
      </xdr:spPr>
    </xdr:pic>
    <xdr:clientData/>
  </xdr:twoCellAnchor>
  <xdr:twoCellAnchor editAs="oneCell">
    <xdr:from>
      <xdr:col>3</xdr:col>
      <xdr:colOff>0</xdr:colOff>
      <xdr:row>6</xdr:row>
      <xdr:rowOff>0</xdr:rowOff>
    </xdr:from>
    <xdr:to>
      <xdr:col>3</xdr:col>
      <xdr:colOff>73025</xdr:colOff>
      <xdr:row>6</xdr:row>
      <xdr:rowOff>238760</xdr:rowOff>
    </xdr:to>
    <xdr:pic>
      <xdr:nvPicPr>
        <xdr:cNvPr id="101" name="Picture 2" descr="clip_image3377"/>
        <xdr:cNvPicPr>
          <a:picLocks noChangeAspect="1"/>
        </xdr:cNvPicPr>
      </xdr:nvPicPr>
      <xdr:blipFill>
        <a:blip r:embed="rId1" cstate="print"/>
        <a:stretch>
          <a:fillRect/>
        </a:stretch>
      </xdr:blipFill>
      <xdr:spPr>
        <a:xfrm>
          <a:off x="2933700" y="2282825"/>
          <a:ext cx="73025" cy="238760"/>
        </a:xfrm>
        <a:prstGeom prst="rect">
          <a:avLst/>
        </a:prstGeom>
        <a:noFill/>
        <a:ln w="9525">
          <a:noFill/>
        </a:ln>
      </xdr:spPr>
    </xdr:pic>
    <xdr:clientData/>
  </xdr:twoCellAnchor>
  <xdr:twoCellAnchor editAs="oneCell">
    <xdr:from>
      <xdr:col>3</xdr:col>
      <xdr:colOff>0</xdr:colOff>
      <xdr:row>6</xdr:row>
      <xdr:rowOff>0</xdr:rowOff>
    </xdr:from>
    <xdr:to>
      <xdr:col>3</xdr:col>
      <xdr:colOff>64135</xdr:colOff>
      <xdr:row>6</xdr:row>
      <xdr:rowOff>238760</xdr:rowOff>
    </xdr:to>
    <xdr:pic>
      <xdr:nvPicPr>
        <xdr:cNvPr id="102" name="Picture 3" descr="clip_image3378"/>
        <xdr:cNvPicPr>
          <a:picLocks noChangeAspect="1"/>
        </xdr:cNvPicPr>
      </xdr:nvPicPr>
      <xdr:blipFill>
        <a:blip r:embed="rId1" cstate="print"/>
        <a:stretch>
          <a:fillRect/>
        </a:stretch>
      </xdr:blipFill>
      <xdr:spPr>
        <a:xfrm>
          <a:off x="2933700" y="2282825"/>
          <a:ext cx="64135" cy="238760"/>
        </a:xfrm>
        <a:prstGeom prst="rect">
          <a:avLst/>
        </a:prstGeom>
        <a:noFill/>
        <a:ln w="9525">
          <a:noFill/>
        </a:ln>
      </xdr:spPr>
    </xdr:pic>
    <xdr:clientData/>
  </xdr:twoCellAnchor>
  <xdr:twoCellAnchor editAs="oneCell">
    <xdr:from>
      <xdr:col>3</xdr:col>
      <xdr:colOff>0</xdr:colOff>
      <xdr:row>6</xdr:row>
      <xdr:rowOff>0</xdr:rowOff>
    </xdr:from>
    <xdr:to>
      <xdr:col>3</xdr:col>
      <xdr:colOff>66675</xdr:colOff>
      <xdr:row>6</xdr:row>
      <xdr:rowOff>238760</xdr:rowOff>
    </xdr:to>
    <xdr:pic>
      <xdr:nvPicPr>
        <xdr:cNvPr id="103" name="Picture 4" descr="clip_image3379"/>
        <xdr:cNvPicPr>
          <a:picLocks noChangeAspect="1"/>
        </xdr:cNvPicPr>
      </xdr:nvPicPr>
      <xdr:blipFill>
        <a:blip r:embed="rId1" cstate="print"/>
        <a:stretch>
          <a:fillRect/>
        </a:stretch>
      </xdr:blipFill>
      <xdr:spPr>
        <a:xfrm>
          <a:off x="2933700" y="2282825"/>
          <a:ext cx="66675" cy="238760"/>
        </a:xfrm>
        <a:prstGeom prst="rect">
          <a:avLst/>
        </a:prstGeom>
        <a:noFill/>
        <a:ln w="9525">
          <a:noFill/>
        </a:ln>
      </xdr:spPr>
    </xdr:pic>
    <xdr:clientData/>
  </xdr:twoCellAnchor>
  <xdr:twoCellAnchor editAs="oneCell">
    <xdr:from>
      <xdr:col>3</xdr:col>
      <xdr:colOff>0</xdr:colOff>
      <xdr:row>6</xdr:row>
      <xdr:rowOff>0</xdr:rowOff>
    </xdr:from>
    <xdr:to>
      <xdr:col>3</xdr:col>
      <xdr:colOff>64135</xdr:colOff>
      <xdr:row>6</xdr:row>
      <xdr:rowOff>238760</xdr:rowOff>
    </xdr:to>
    <xdr:pic>
      <xdr:nvPicPr>
        <xdr:cNvPr id="104" name="Picture 5" descr="clip_image3380"/>
        <xdr:cNvPicPr>
          <a:picLocks noChangeAspect="1"/>
        </xdr:cNvPicPr>
      </xdr:nvPicPr>
      <xdr:blipFill>
        <a:blip r:embed="rId1" cstate="print"/>
        <a:stretch>
          <a:fillRect/>
        </a:stretch>
      </xdr:blipFill>
      <xdr:spPr>
        <a:xfrm>
          <a:off x="2933700" y="2282825"/>
          <a:ext cx="64135" cy="238760"/>
        </a:xfrm>
        <a:prstGeom prst="rect">
          <a:avLst/>
        </a:prstGeom>
        <a:noFill/>
        <a:ln w="9525">
          <a:noFill/>
        </a:ln>
      </xdr:spPr>
    </xdr:pic>
    <xdr:clientData/>
  </xdr:twoCellAnchor>
  <xdr:twoCellAnchor editAs="oneCell">
    <xdr:from>
      <xdr:col>3</xdr:col>
      <xdr:colOff>0</xdr:colOff>
      <xdr:row>6</xdr:row>
      <xdr:rowOff>0</xdr:rowOff>
    </xdr:from>
    <xdr:to>
      <xdr:col>3</xdr:col>
      <xdr:colOff>69850</xdr:colOff>
      <xdr:row>6</xdr:row>
      <xdr:rowOff>238760</xdr:rowOff>
    </xdr:to>
    <xdr:pic>
      <xdr:nvPicPr>
        <xdr:cNvPr id="105" name="Picture 6" descr="clip_image3381"/>
        <xdr:cNvPicPr>
          <a:picLocks noChangeAspect="1"/>
        </xdr:cNvPicPr>
      </xdr:nvPicPr>
      <xdr:blipFill>
        <a:blip r:embed="rId1" cstate="print"/>
        <a:stretch>
          <a:fillRect/>
        </a:stretch>
      </xdr:blipFill>
      <xdr:spPr>
        <a:xfrm>
          <a:off x="2933700" y="2282825"/>
          <a:ext cx="69850" cy="238760"/>
        </a:xfrm>
        <a:prstGeom prst="rect">
          <a:avLst/>
        </a:prstGeom>
        <a:noFill/>
        <a:ln w="9525">
          <a:noFill/>
        </a:ln>
      </xdr:spPr>
    </xdr:pic>
    <xdr:clientData/>
  </xdr:twoCellAnchor>
  <xdr:twoCellAnchor editAs="oneCell">
    <xdr:from>
      <xdr:col>3</xdr:col>
      <xdr:colOff>0</xdr:colOff>
      <xdr:row>6</xdr:row>
      <xdr:rowOff>0</xdr:rowOff>
    </xdr:from>
    <xdr:to>
      <xdr:col>3</xdr:col>
      <xdr:colOff>63500</xdr:colOff>
      <xdr:row>6</xdr:row>
      <xdr:rowOff>238760</xdr:rowOff>
    </xdr:to>
    <xdr:pic>
      <xdr:nvPicPr>
        <xdr:cNvPr id="106" name="Picture 7" descr="clip_image3383"/>
        <xdr:cNvPicPr>
          <a:picLocks noChangeAspect="1"/>
        </xdr:cNvPicPr>
      </xdr:nvPicPr>
      <xdr:blipFill>
        <a:blip r:embed="rId1" cstate="print"/>
        <a:stretch>
          <a:fillRect/>
        </a:stretch>
      </xdr:blipFill>
      <xdr:spPr>
        <a:xfrm>
          <a:off x="2933700" y="2282825"/>
          <a:ext cx="63500" cy="238760"/>
        </a:xfrm>
        <a:prstGeom prst="rect">
          <a:avLst/>
        </a:prstGeom>
        <a:noFill/>
        <a:ln w="9525">
          <a:noFill/>
        </a:ln>
      </xdr:spPr>
    </xdr:pic>
    <xdr:clientData/>
  </xdr:twoCellAnchor>
  <xdr:twoCellAnchor editAs="oneCell">
    <xdr:from>
      <xdr:col>3</xdr:col>
      <xdr:colOff>0</xdr:colOff>
      <xdr:row>6</xdr:row>
      <xdr:rowOff>0</xdr:rowOff>
    </xdr:from>
    <xdr:to>
      <xdr:col>3</xdr:col>
      <xdr:colOff>69215</xdr:colOff>
      <xdr:row>6</xdr:row>
      <xdr:rowOff>250825</xdr:rowOff>
    </xdr:to>
    <xdr:pic>
      <xdr:nvPicPr>
        <xdr:cNvPr id="107" name="Picture 6" descr="clip_image3381"/>
        <xdr:cNvPicPr>
          <a:picLocks noChangeAspect="1"/>
        </xdr:cNvPicPr>
      </xdr:nvPicPr>
      <xdr:blipFill>
        <a:blip r:embed="rId1" cstate="print"/>
        <a:stretch>
          <a:fillRect/>
        </a:stretch>
      </xdr:blipFill>
      <xdr:spPr>
        <a:xfrm>
          <a:off x="2933700" y="2282825"/>
          <a:ext cx="69215" cy="250825"/>
        </a:xfrm>
        <a:prstGeom prst="rect">
          <a:avLst/>
        </a:prstGeom>
        <a:noFill/>
        <a:ln w="9525">
          <a:noFill/>
        </a:ln>
      </xdr:spPr>
    </xdr:pic>
    <xdr:clientData/>
  </xdr:twoCellAnchor>
  <xdr:oneCellAnchor>
    <xdr:from>
      <xdr:col>3</xdr:col>
      <xdr:colOff>0</xdr:colOff>
      <xdr:row>6</xdr:row>
      <xdr:rowOff>0</xdr:rowOff>
    </xdr:from>
    <xdr:ext cx="1303655" cy="250825"/>
    <xdr:pic>
      <xdr:nvPicPr>
        <xdr:cNvPr id="108" name="Picture 2" descr="clip_image3377"/>
        <xdr:cNvPicPr>
          <a:picLocks noChangeAspect="1"/>
        </xdr:cNvPicPr>
      </xdr:nvPicPr>
      <xdr:blipFill>
        <a:blip r:embed="rId1" cstate="print"/>
        <a:stretch>
          <a:fillRect/>
        </a:stretch>
      </xdr:blipFill>
      <xdr:spPr>
        <a:xfrm>
          <a:off x="2933700" y="2282825"/>
          <a:ext cx="1303655" cy="250825"/>
        </a:xfrm>
        <a:prstGeom prst="rect">
          <a:avLst/>
        </a:prstGeom>
        <a:noFill/>
        <a:ln w="9525">
          <a:noFill/>
        </a:ln>
      </xdr:spPr>
    </xdr:pic>
    <xdr:clientData/>
  </xdr:oneCellAnchor>
  <xdr:oneCellAnchor>
    <xdr:from>
      <xdr:col>3</xdr:col>
      <xdr:colOff>0</xdr:colOff>
      <xdr:row>6</xdr:row>
      <xdr:rowOff>0</xdr:rowOff>
    </xdr:from>
    <xdr:ext cx="1303655" cy="238760"/>
    <xdr:pic>
      <xdr:nvPicPr>
        <xdr:cNvPr id="109" name="Picture 2" descr="clip_image3377"/>
        <xdr:cNvPicPr>
          <a:picLocks noChangeAspect="1"/>
        </xdr:cNvPicPr>
      </xdr:nvPicPr>
      <xdr:blipFill>
        <a:blip r:embed="rId1" cstate="print"/>
        <a:stretch>
          <a:fillRect/>
        </a:stretch>
      </xdr:blipFill>
      <xdr:spPr>
        <a:xfrm>
          <a:off x="2933700" y="2282825"/>
          <a:ext cx="1303655" cy="238760"/>
        </a:xfrm>
        <a:prstGeom prst="rect">
          <a:avLst/>
        </a:prstGeom>
        <a:noFill/>
        <a:ln w="9525">
          <a:noFill/>
        </a:ln>
      </xdr:spPr>
    </xdr:pic>
    <xdr:clientData/>
  </xdr:oneCellAnchor>
  <xdr:twoCellAnchor editAs="oneCell">
    <xdr:from>
      <xdr:col>3</xdr:col>
      <xdr:colOff>0</xdr:colOff>
      <xdr:row>6</xdr:row>
      <xdr:rowOff>0</xdr:rowOff>
    </xdr:from>
    <xdr:to>
      <xdr:col>3</xdr:col>
      <xdr:colOff>69850</xdr:colOff>
      <xdr:row>6</xdr:row>
      <xdr:rowOff>249555</xdr:rowOff>
    </xdr:to>
    <xdr:pic>
      <xdr:nvPicPr>
        <xdr:cNvPr id="110" name="Picture 6" descr="clip_image3381"/>
        <xdr:cNvPicPr>
          <a:picLocks noChangeAspect="1"/>
        </xdr:cNvPicPr>
      </xdr:nvPicPr>
      <xdr:blipFill>
        <a:blip r:embed="rId1" cstate="print"/>
        <a:stretch>
          <a:fillRect/>
        </a:stretch>
      </xdr:blipFill>
      <xdr:spPr>
        <a:xfrm>
          <a:off x="2933700" y="2282825"/>
          <a:ext cx="69850" cy="249555"/>
        </a:xfrm>
        <a:prstGeom prst="rect">
          <a:avLst/>
        </a:prstGeom>
        <a:noFill/>
        <a:ln w="9525">
          <a:noFill/>
        </a:ln>
      </xdr:spPr>
    </xdr:pic>
    <xdr:clientData/>
  </xdr:twoCellAnchor>
  <xdr:twoCellAnchor editAs="oneCell">
    <xdr:from>
      <xdr:col>3</xdr:col>
      <xdr:colOff>0</xdr:colOff>
      <xdr:row>6</xdr:row>
      <xdr:rowOff>0</xdr:rowOff>
    </xdr:from>
    <xdr:to>
      <xdr:col>3</xdr:col>
      <xdr:colOff>64770</xdr:colOff>
      <xdr:row>6</xdr:row>
      <xdr:rowOff>249555</xdr:rowOff>
    </xdr:to>
    <xdr:pic>
      <xdr:nvPicPr>
        <xdr:cNvPr id="111" name="Picture 7" descr="clip_image3383"/>
        <xdr:cNvPicPr>
          <a:picLocks noChangeAspect="1"/>
        </xdr:cNvPicPr>
      </xdr:nvPicPr>
      <xdr:blipFill>
        <a:blip r:embed="rId1" cstate="print"/>
        <a:stretch>
          <a:fillRect/>
        </a:stretch>
      </xdr:blipFill>
      <xdr:spPr>
        <a:xfrm>
          <a:off x="2933700" y="2282825"/>
          <a:ext cx="64770" cy="249555"/>
        </a:xfrm>
        <a:prstGeom prst="rect">
          <a:avLst/>
        </a:prstGeom>
        <a:noFill/>
        <a:ln w="9525">
          <a:noFill/>
        </a:ln>
      </xdr:spPr>
    </xdr:pic>
    <xdr:clientData/>
  </xdr:twoCellAnchor>
  <xdr:twoCellAnchor editAs="oneCell">
    <xdr:from>
      <xdr:col>3</xdr:col>
      <xdr:colOff>0</xdr:colOff>
      <xdr:row>6</xdr:row>
      <xdr:rowOff>0</xdr:rowOff>
    </xdr:from>
    <xdr:to>
      <xdr:col>3</xdr:col>
      <xdr:colOff>67945</xdr:colOff>
      <xdr:row>6</xdr:row>
      <xdr:rowOff>249555</xdr:rowOff>
    </xdr:to>
    <xdr:pic>
      <xdr:nvPicPr>
        <xdr:cNvPr id="112" name="Picture 9" descr="clip_image3386"/>
        <xdr:cNvPicPr>
          <a:picLocks noChangeAspect="1"/>
        </xdr:cNvPicPr>
      </xdr:nvPicPr>
      <xdr:blipFill>
        <a:blip r:embed="rId1" cstate="print"/>
        <a:stretch>
          <a:fillRect/>
        </a:stretch>
      </xdr:blipFill>
      <xdr:spPr>
        <a:xfrm>
          <a:off x="2933700" y="2282825"/>
          <a:ext cx="67945" cy="249555"/>
        </a:xfrm>
        <a:prstGeom prst="rect">
          <a:avLst/>
        </a:prstGeom>
        <a:noFill/>
        <a:ln w="9525">
          <a:noFill/>
        </a:ln>
      </xdr:spPr>
    </xdr:pic>
    <xdr:clientData/>
  </xdr:twoCellAnchor>
  <xdr:twoCellAnchor editAs="oneCell">
    <xdr:from>
      <xdr:col>3</xdr:col>
      <xdr:colOff>0</xdr:colOff>
      <xdr:row>6</xdr:row>
      <xdr:rowOff>0</xdr:rowOff>
    </xdr:from>
    <xdr:to>
      <xdr:col>3</xdr:col>
      <xdr:colOff>69850</xdr:colOff>
      <xdr:row>6</xdr:row>
      <xdr:rowOff>240665</xdr:rowOff>
    </xdr:to>
    <xdr:pic>
      <xdr:nvPicPr>
        <xdr:cNvPr id="113" name="Picture 6" descr="clip_image3381"/>
        <xdr:cNvPicPr>
          <a:picLocks noChangeAspect="1"/>
        </xdr:cNvPicPr>
      </xdr:nvPicPr>
      <xdr:blipFill>
        <a:blip r:embed="rId1" cstate="print"/>
        <a:stretch>
          <a:fillRect/>
        </a:stretch>
      </xdr:blipFill>
      <xdr:spPr>
        <a:xfrm>
          <a:off x="2933700" y="2282825"/>
          <a:ext cx="69850" cy="240665"/>
        </a:xfrm>
        <a:prstGeom prst="rect">
          <a:avLst/>
        </a:prstGeom>
        <a:noFill/>
        <a:ln w="9525">
          <a:noFill/>
        </a:ln>
      </xdr:spPr>
    </xdr:pic>
    <xdr:clientData/>
  </xdr:twoCellAnchor>
  <xdr:twoCellAnchor editAs="oneCell">
    <xdr:from>
      <xdr:col>3</xdr:col>
      <xdr:colOff>0</xdr:colOff>
      <xdr:row>6</xdr:row>
      <xdr:rowOff>0</xdr:rowOff>
    </xdr:from>
    <xdr:to>
      <xdr:col>3</xdr:col>
      <xdr:colOff>64770</xdr:colOff>
      <xdr:row>6</xdr:row>
      <xdr:rowOff>240665</xdr:rowOff>
    </xdr:to>
    <xdr:pic>
      <xdr:nvPicPr>
        <xdr:cNvPr id="114" name="Picture 7" descr="clip_image3383"/>
        <xdr:cNvPicPr>
          <a:picLocks noChangeAspect="1"/>
        </xdr:cNvPicPr>
      </xdr:nvPicPr>
      <xdr:blipFill>
        <a:blip r:embed="rId1" cstate="print"/>
        <a:stretch>
          <a:fillRect/>
        </a:stretch>
      </xdr:blipFill>
      <xdr:spPr>
        <a:xfrm>
          <a:off x="2933700" y="2282825"/>
          <a:ext cx="64770" cy="240665"/>
        </a:xfrm>
        <a:prstGeom prst="rect">
          <a:avLst/>
        </a:prstGeom>
        <a:noFill/>
        <a:ln w="9525">
          <a:noFill/>
        </a:ln>
      </xdr:spPr>
    </xdr:pic>
    <xdr:clientData/>
  </xdr:twoCellAnchor>
  <xdr:twoCellAnchor editAs="oneCell">
    <xdr:from>
      <xdr:col>3</xdr:col>
      <xdr:colOff>0</xdr:colOff>
      <xdr:row>6</xdr:row>
      <xdr:rowOff>0</xdr:rowOff>
    </xdr:from>
    <xdr:to>
      <xdr:col>3</xdr:col>
      <xdr:colOff>67945</xdr:colOff>
      <xdr:row>6</xdr:row>
      <xdr:rowOff>240665</xdr:rowOff>
    </xdr:to>
    <xdr:pic>
      <xdr:nvPicPr>
        <xdr:cNvPr id="115" name="Picture 9" descr="clip_image3386"/>
        <xdr:cNvPicPr>
          <a:picLocks noChangeAspect="1"/>
        </xdr:cNvPicPr>
      </xdr:nvPicPr>
      <xdr:blipFill>
        <a:blip r:embed="rId1" cstate="print"/>
        <a:stretch>
          <a:fillRect/>
        </a:stretch>
      </xdr:blipFill>
      <xdr:spPr>
        <a:xfrm>
          <a:off x="2933700" y="2282825"/>
          <a:ext cx="67945" cy="240665"/>
        </a:xfrm>
        <a:prstGeom prst="rect">
          <a:avLst/>
        </a:prstGeom>
        <a:noFill/>
        <a:ln w="9525">
          <a:noFill/>
        </a:ln>
      </xdr:spPr>
    </xdr:pic>
    <xdr:clientData/>
  </xdr:twoCellAnchor>
  <xdr:twoCellAnchor editAs="oneCell">
    <xdr:from>
      <xdr:col>3</xdr:col>
      <xdr:colOff>0</xdr:colOff>
      <xdr:row>6</xdr:row>
      <xdr:rowOff>0</xdr:rowOff>
    </xdr:from>
    <xdr:to>
      <xdr:col>3</xdr:col>
      <xdr:colOff>66040</xdr:colOff>
      <xdr:row>6</xdr:row>
      <xdr:rowOff>249555</xdr:rowOff>
    </xdr:to>
    <xdr:pic>
      <xdr:nvPicPr>
        <xdr:cNvPr id="116" name="Picture 1" descr="clip_image3376"/>
        <xdr:cNvPicPr>
          <a:picLocks noChangeAspect="1"/>
        </xdr:cNvPicPr>
      </xdr:nvPicPr>
      <xdr:blipFill>
        <a:blip r:embed="rId1" cstate="print"/>
        <a:stretch>
          <a:fillRect/>
        </a:stretch>
      </xdr:blipFill>
      <xdr:spPr>
        <a:xfrm>
          <a:off x="2933700" y="2282825"/>
          <a:ext cx="66040" cy="249555"/>
        </a:xfrm>
        <a:prstGeom prst="rect">
          <a:avLst/>
        </a:prstGeom>
        <a:noFill/>
        <a:ln w="9525">
          <a:noFill/>
        </a:ln>
      </xdr:spPr>
    </xdr:pic>
    <xdr:clientData/>
  </xdr:twoCellAnchor>
  <xdr:twoCellAnchor editAs="oneCell">
    <xdr:from>
      <xdr:col>3</xdr:col>
      <xdr:colOff>0</xdr:colOff>
      <xdr:row>6</xdr:row>
      <xdr:rowOff>0</xdr:rowOff>
    </xdr:from>
    <xdr:to>
      <xdr:col>3</xdr:col>
      <xdr:colOff>71120</xdr:colOff>
      <xdr:row>6</xdr:row>
      <xdr:rowOff>249555</xdr:rowOff>
    </xdr:to>
    <xdr:pic>
      <xdr:nvPicPr>
        <xdr:cNvPr id="117" name="Picture 2" descr="clip_image3377"/>
        <xdr:cNvPicPr>
          <a:picLocks noChangeAspect="1"/>
        </xdr:cNvPicPr>
      </xdr:nvPicPr>
      <xdr:blipFill>
        <a:blip r:embed="rId1" cstate="print"/>
        <a:stretch>
          <a:fillRect/>
        </a:stretch>
      </xdr:blipFill>
      <xdr:spPr>
        <a:xfrm>
          <a:off x="2933700" y="2282825"/>
          <a:ext cx="71120" cy="249555"/>
        </a:xfrm>
        <a:prstGeom prst="rect">
          <a:avLst/>
        </a:prstGeom>
        <a:noFill/>
        <a:ln w="9525">
          <a:noFill/>
        </a:ln>
      </xdr:spPr>
    </xdr:pic>
    <xdr:clientData/>
  </xdr:twoCellAnchor>
  <xdr:twoCellAnchor editAs="oneCell">
    <xdr:from>
      <xdr:col>3</xdr:col>
      <xdr:colOff>0</xdr:colOff>
      <xdr:row>6</xdr:row>
      <xdr:rowOff>0</xdr:rowOff>
    </xdr:from>
    <xdr:to>
      <xdr:col>3</xdr:col>
      <xdr:colOff>64135</xdr:colOff>
      <xdr:row>6</xdr:row>
      <xdr:rowOff>249555</xdr:rowOff>
    </xdr:to>
    <xdr:pic>
      <xdr:nvPicPr>
        <xdr:cNvPr id="118" name="Picture 5" descr="clip_image3380"/>
        <xdr:cNvPicPr>
          <a:picLocks noChangeAspect="1"/>
        </xdr:cNvPicPr>
      </xdr:nvPicPr>
      <xdr:blipFill>
        <a:blip r:embed="rId1" cstate="print"/>
        <a:stretch>
          <a:fillRect/>
        </a:stretch>
      </xdr:blipFill>
      <xdr:spPr>
        <a:xfrm>
          <a:off x="2933700" y="2282825"/>
          <a:ext cx="64135" cy="24955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11430</xdr:rowOff>
    </xdr:to>
    <xdr:pic>
      <xdr:nvPicPr>
        <xdr:cNvPr id="119" name="Picture 1" descr="clip_image3376"/>
        <xdr:cNvPicPr>
          <a:picLocks noChangeAspect="1"/>
        </xdr:cNvPicPr>
      </xdr:nvPicPr>
      <xdr:blipFill>
        <a:blip r:embed="rId1"/>
        <a:stretch>
          <a:fillRect/>
        </a:stretch>
      </xdr:blipFill>
      <xdr:spPr>
        <a:xfrm>
          <a:off x="2247900" y="0"/>
          <a:ext cx="66040" cy="249555"/>
        </a:xfrm>
        <a:prstGeom prst="rect">
          <a:avLst/>
        </a:prstGeom>
        <a:noFill/>
        <a:ln w="9525">
          <a:noFill/>
        </a:ln>
      </xdr:spPr>
    </xdr:pic>
    <xdr:clientData/>
  </xdr:twoCellAnchor>
  <xdr:twoCellAnchor editAs="oneCell">
    <xdr:from>
      <xdr:col>2</xdr:col>
      <xdr:colOff>0</xdr:colOff>
      <xdr:row>0</xdr:row>
      <xdr:rowOff>0</xdr:rowOff>
    </xdr:from>
    <xdr:to>
      <xdr:col>2</xdr:col>
      <xdr:colOff>71120</xdr:colOff>
      <xdr:row>1</xdr:row>
      <xdr:rowOff>11430</xdr:rowOff>
    </xdr:to>
    <xdr:pic>
      <xdr:nvPicPr>
        <xdr:cNvPr id="120" name="Picture 2" descr="clip_image3377"/>
        <xdr:cNvPicPr>
          <a:picLocks noChangeAspect="1"/>
        </xdr:cNvPicPr>
      </xdr:nvPicPr>
      <xdr:blipFill>
        <a:blip r:embed="rId1"/>
        <a:stretch>
          <a:fillRect/>
        </a:stretch>
      </xdr:blipFill>
      <xdr:spPr>
        <a:xfrm>
          <a:off x="2247900" y="0"/>
          <a:ext cx="71120" cy="24955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11430</xdr:rowOff>
    </xdr:to>
    <xdr:pic>
      <xdr:nvPicPr>
        <xdr:cNvPr id="121" name="Picture 3" descr="clip_image3378"/>
        <xdr:cNvPicPr>
          <a:picLocks noChangeAspect="1"/>
        </xdr:cNvPicPr>
      </xdr:nvPicPr>
      <xdr:blipFill>
        <a:blip r:embed="rId1"/>
        <a:stretch>
          <a:fillRect/>
        </a:stretch>
      </xdr:blipFill>
      <xdr:spPr>
        <a:xfrm>
          <a:off x="2247900" y="0"/>
          <a:ext cx="66040" cy="249555"/>
        </a:xfrm>
        <a:prstGeom prst="rect">
          <a:avLst/>
        </a:prstGeom>
        <a:noFill/>
        <a:ln w="9525">
          <a:noFill/>
        </a:ln>
      </xdr:spPr>
    </xdr:pic>
    <xdr:clientData/>
  </xdr:twoCellAnchor>
  <xdr:twoCellAnchor editAs="oneCell">
    <xdr:from>
      <xdr:col>2</xdr:col>
      <xdr:colOff>0</xdr:colOff>
      <xdr:row>0</xdr:row>
      <xdr:rowOff>0</xdr:rowOff>
    </xdr:from>
    <xdr:to>
      <xdr:col>2</xdr:col>
      <xdr:colOff>69215</xdr:colOff>
      <xdr:row>1</xdr:row>
      <xdr:rowOff>11430</xdr:rowOff>
    </xdr:to>
    <xdr:pic>
      <xdr:nvPicPr>
        <xdr:cNvPr id="122" name="Picture 4" descr="clip_image3379"/>
        <xdr:cNvPicPr>
          <a:picLocks noChangeAspect="1"/>
        </xdr:cNvPicPr>
      </xdr:nvPicPr>
      <xdr:blipFill>
        <a:blip r:embed="rId1"/>
        <a:stretch>
          <a:fillRect/>
        </a:stretch>
      </xdr:blipFill>
      <xdr:spPr>
        <a:xfrm>
          <a:off x="2247900" y="0"/>
          <a:ext cx="69215" cy="249555"/>
        </a:xfrm>
        <a:prstGeom prst="rect">
          <a:avLst/>
        </a:prstGeom>
        <a:noFill/>
        <a:ln w="9525">
          <a:noFill/>
        </a:ln>
      </xdr:spPr>
    </xdr:pic>
    <xdr:clientData/>
  </xdr:twoCellAnchor>
  <xdr:twoCellAnchor editAs="oneCell">
    <xdr:from>
      <xdr:col>2</xdr:col>
      <xdr:colOff>0</xdr:colOff>
      <xdr:row>0</xdr:row>
      <xdr:rowOff>0</xdr:rowOff>
    </xdr:from>
    <xdr:to>
      <xdr:col>2</xdr:col>
      <xdr:colOff>64135</xdr:colOff>
      <xdr:row>1</xdr:row>
      <xdr:rowOff>11430</xdr:rowOff>
    </xdr:to>
    <xdr:pic>
      <xdr:nvPicPr>
        <xdr:cNvPr id="123" name="Picture 5" descr="clip_image3380"/>
        <xdr:cNvPicPr>
          <a:picLocks noChangeAspect="1"/>
        </xdr:cNvPicPr>
      </xdr:nvPicPr>
      <xdr:blipFill>
        <a:blip r:embed="rId1"/>
        <a:stretch>
          <a:fillRect/>
        </a:stretch>
      </xdr:blipFill>
      <xdr:spPr>
        <a:xfrm>
          <a:off x="2247900" y="0"/>
          <a:ext cx="64135" cy="249555"/>
        </a:xfrm>
        <a:prstGeom prst="rect">
          <a:avLst/>
        </a:prstGeom>
        <a:noFill/>
        <a:ln w="9525">
          <a:noFill/>
        </a:ln>
      </xdr:spPr>
    </xdr:pic>
    <xdr:clientData/>
  </xdr:twoCellAnchor>
  <xdr:twoCellAnchor editAs="oneCell">
    <xdr:from>
      <xdr:col>2</xdr:col>
      <xdr:colOff>0</xdr:colOff>
      <xdr:row>0</xdr:row>
      <xdr:rowOff>0</xdr:rowOff>
    </xdr:from>
    <xdr:to>
      <xdr:col>2</xdr:col>
      <xdr:colOff>69850</xdr:colOff>
      <xdr:row>1</xdr:row>
      <xdr:rowOff>11430</xdr:rowOff>
    </xdr:to>
    <xdr:pic>
      <xdr:nvPicPr>
        <xdr:cNvPr id="124" name="Picture 6" descr="clip_image3381"/>
        <xdr:cNvPicPr>
          <a:picLocks noChangeAspect="1"/>
        </xdr:cNvPicPr>
      </xdr:nvPicPr>
      <xdr:blipFill>
        <a:blip r:embed="rId1"/>
        <a:stretch>
          <a:fillRect/>
        </a:stretch>
      </xdr:blipFill>
      <xdr:spPr>
        <a:xfrm>
          <a:off x="2247900" y="0"/>
          <a:ext cx="69850" cy="24955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2540</xdr:rowOff>
    </xdr:to>
    <xdr:pic>
      <xdr:nvPicPr>
        <xdr:cNvPr id="125" name="Picture 1" descr="clip_image3376"/>
        <xdr:cNvPicPr>
          <a:picLocks noChangeAspect="1"/>
        </xdr:cNvPicPr>
      </xdr:nvPicPr>
      <xdr:blipFill>
        <a:blip r:embed="rId1"/>
        <a:stretch>
          <a:fillRect/>
        </a:stretch>
      </xdr:blipFill>
      <xdr:spPr>
        <a:xfrm>
          <a:off x="2247900" y="0"/>
          <a:ext cx="66040" cy="240665"/>
        </a:xfrm>
        <a:prstGeom prst="rect">
          <a:avLst/>
        </a:prstGeom>
        <a:noFill/>
        <a:ln w="9525">
          <a:noFill/>
        </a:ln>
      </xdr:spPr>
    </xdr:pic>
    <xdr:clientData/>
  </xdr:twoCellAnchor>
  <xdr:twoCellAnchor editAs="oneCell">
    <xdr:from>
      <xdr:col>2</xdr:col>
      <xdr:colOff>0</xdr:colOff>
      <xdr:row>0</xdr:row>
      <xdr:rowOff>0</xdr:rowOff>
    </xdr:from>
    <xdr:to>
      <xdr:col>2</xdr:col>
      <xdr:colOff>71120</xdr:colOff>
      <xdr:row>1</xdr:row>
      <xdr:rowOff>2540</xdr:rowOff>
    </xdr:to>
    <xdr:pic>
      <xdr:nvPicPr>
        <xdr:cNvPr id="126" name="Picture 2" descr="clip_image3377"/>
        <xdr:cNvPicPr>
          <a:picLocks noChangeAspect="1"/>
        </xdr:cNvPicPr>
      </xdr:nvPicPr>
      <xdr:blipFill>
        <a:blip r:embed="rId1"/>
        <a:stretch>
          <a:fillRect/>
        </a:stretch>
      </xdr:blipFill>
      <xdr:spPr>
        <a:xfrm>
          <a:off x="2247900" y="0"/>
          <a:ext cx="71120" cy="24066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2540</xdr:rowOff>
    </xdr:to>
    <xdr:pic>
      <xdr:nvPicPr>
        <xdr:cNvPr id="127" name="Picture 3" descr="clip_image3378"/>
        <xdr:cNvPicPr>
          <a:picLocks noChangeAspect="1"/>
        </xdr:cNvPicPr>
      </xdr:nvPicPr>
      <xdr:blipFill>
        <a:blip r:embed="rId1"/>
        <a:stretch>
          <a:fillRect/>
        </a:stretch>
      </xdr:blipFill>
      <xdr:spPr>
        <a:xfrm>
          <a:off x="2247900" y="0"/>
          <a:ext cx="66040" cy="240665"/>
        </a:xfrm>
        <a:prstGeom prst="rect">
          <a:avLst/>
        </a:prstGeom>
        <a:noFill/>
        <a:ln w="9525">
          <a:noFill/>
        </a:ln>
      </xdr:spPr>
    </xdr:pic>
    <xdr:clientData/>
  </xdr:twoCellAnchor>
  <xdr:twoCellAnchor editAs="oneCell">
    <xdr:from>
      <xdr:col>2</xdr:col>
      <xdr:colOff>0</xdr:colOff>
      <xdr:row>0</xdr:row>
      <xdr:rowOff>0</xdr:rowOff>
    </xdr:from>
    <xdr:to>
      <xdr:col>2</xdr:col>
      <xdr:colOff>69215</xdr:colOff>
      <xdr:row>1</xdr:row>
      <xdr:rowOff>2540</xdr:rowOff>
    </xdr:to>
    <xdr:pic>
      <xdr:nvPicPr>
        <xdr:cNvPr id="128" name="Picture 4" descr="clip_image3379"/>
        <xdr:cNvPicPr>
          <a:picLocks noChangeAspect="1"/>
        </xdr:cNvPicPr>
      </xdr:nvPicPr>
      <xdr:blipFill>
        <a:blip r:embed="rId1"/>
        <a:stretch>
          <a:fillRect/>
        </a:stretch>
      </xdr:blipFill>
      <xdr:spPr>
        <a:xfrm>
          <a:off x="2247900" y="0"/>
          <a:ext cx="69215" cy="240665"/>
        </a:xfrm>
        <a:prstGeom prst="rect">
          <a:avLst/>
        </a:prstGeom>
        <a:noFill/>
        <a:ln w="9525">
          <a:noFill/>
        </a:ln>
      </xdr:spPr>
    </xdr:pic>
    <xdr:clientData/>
  </xdr:twoCellAnchor>
  <xdr:twoCellAnchor editAs="oneCell">
    <xdr:from>
      <xdr:col>2</xdr:col>
      <xdr:colOff>0</xdr:colOff>
      <xdr:row>0</xdr:row>
      <xdr:rowOff>0</xdr:rowOff>
    </xdr:from>
    <xdr:to>
      <xdr:col>2</xdr:col>
      <xdr:colOff>64135</xdr:colOff>
      <xdr:row>1</xdr:row>
      <xdr:rowOff>2540</xdr:rowOff>
    </xdr:to>
    <xdr:pic>
      <xdr:nvPicPr>
        <xdr:cNvPr id="129" name="Picture 5" descr="clip_image3380"/>
        <xdr:cNvPicPr>
          <a:picLocks noChangeAspect="1"/>
        </xdr:cNvPicPr>
      </xdr:nvPicPr>
      <xdr:blipFill>
        <a:blip r:embed="rId1"/>
        <a:stretch>
          <a:fillRect/>
        </a:stretch>
      </xdr:blipFill>
      <xdr:spPr>
        <a:xfrm>
          <a:off x="2247900" y="0"/>
          <a:ext cx="64135" cy="240665"/>
        </a:xfrm>
        <a:prstGeom prst="rect">
          <a:avLst/>
        </a:prstGeom>
        <a:noFill/>
        <a:ln w="9525">
          <a:noFill/>
        </a:ln>
      </xdr:spPr>
    </xdr:pic>
    <xdr:clientData/>
  </xdr:twoCellAnchor>
  <xdr:twoCellAnchor editAs="oneCell">
    <xdr:from>
      <xdr:col>2</xdr:col>
      <xdr:colOff>0</xdr:colOff>
      <xdr:row>0</xdr:row>
      <xdr:rowOff>0</xdr:rowOff>
    </xdr:from>
    <xdr:to>
      <xdr:col>2</xdr:col>
      <xdr:colOff>69850</xdr:colOff>
      <xdr:row>1</xdr:row>
      <xdr:rowOff>2540</xdr:rowOff>
    </xdr:to>
    <xdr:pic>
      <xdr:nvPicPr>
        <xdr:cNvPr id="130" name="Picture 6" descr="clip_image3381"/>
        <xdr:cNvPicPr>
          <a:picLocks noChangeAspect="1"/>
        </xdr:cNvPicPr>
      </xdr:nvPicPr>
      <xdr:blipFill>
        <a:blip r:embed="rId1"/>
        <a:stretch>
          <a:fillRect/>
        </a:stretch>
      </xdr:blipFill>
      <xdr:spPr>
        <a:xfrm>
          <a:off x="2247900" y="0"/>
          <a:ext cx="69850" cy="240665"/>
        </a:xfrm>
        <a:prstGeom prst="rect">
          <a:avLst/>
        </a:prstGeom>
        <a:noFill/>
        <a:ln w="9525">
          <a:noFill/>
        </a:ln>
      </xdr:spPr>
    </xdr:pic>
    <xdr:clientData/>
  </xdr:twoCellAnchor>
  <xdr:twoCellAnchor editAs="oneCell">
    <xdr:from>
      <xdr:col>3</xdr:col>
      <xdr:colOff>0</xdr:colOff>
      <xdr:row>3</xdr:row>
      <xdr:rowOff>0</xdr:rowOff>
    </xdr:from>
    <xdr:to>
      <xdr:col>3</xdr:col>
      <xdr:colOff>67310</xdr:colOff>
      <xdr:row>3</xdr:row>
      <xdr:rowOff>250825</xdr:rowOff>
    </xdr:to>
    <xdr:pic>
      <xdr:nvPicPr>
        <xdr:cNvPr id="131" name="Picture 9" descr="clip_image3386"/>
        <xdr:cNvPicPr>
          <a:picLocks noChangeAspect="1"/>
        </xdr:cNvPicPr>
      </xdr:nvPicPr>
      <xdr:blipFill>
        <a:blip r:embed="rId1" cstate="print"/>
        <a:stretch>
          <a:fillRect/>
        </a:stretch>
      </xdr:blipFill>
      <xdr:spPr>
        <a:xfrm>
          <a:off x="2933700" y="1304925"/>
          <a:ext cx="67310" cy="250825"/>
        </a:xfrm>
        <a:prstGeom prst="rect">
          <a:avLst/>
        </a:prstGeom>
        <a:noFill/>
        <a:ln w="9525">
          <a:noFill/>
        </a:ln>
      </xdr:spPr>
    </xdr:pic>
    <xdr:clientData/>
  </xdr:twoCellAnchor>
  <xdr:twoCellAnchor editAs="oneCell">
    <xdr:from>
      <xdr:col>3</xdr:col>
      <xdr:colOff>0</xdr:colOff>
      <xdr:row>3</xdr:row>
      <xdr:rowOff>0</xdr:rowOff>
    </xdr:from>
    <xdr:to>
      <xdr:col>3</xdr:col>
      <xdr:colOff>67310</xdr:colOff>
      <xdr:row>3</xdr:row>
      <xdr:rowOff>238125</xdr:rowOff>
    </xdr:to>
    <xdr:pic>
      <xdr:nvPicPr>
        <xdr:cNvPr id="132" name="Picture 9" descr="clip_image3386"/>
        <xdr:cNvPicPr>
          <a:picLocks noChangeAspect="1"/>
        </xdr:cNvPicPr>
      </xdr:nvPicPr>
      <xdr:blipFill>
        <a:blip r:embed="rId1" cstate="print"/>
        <a:stretch>
          <a:fillRect/>
        </a:stretch>
      </xdr:blipFill>
      <xdr:spPr>
        <a:xfrm>
          <a:off x="2933700" y="1304925"/>
          <a:ext cx="67310" cy="238125"/>
        </a:xfrm>
        <a:prstGeom prst="rect">
          <a:avLst/>
        </a:prstGeom>
        <a:noFill/>
        <a:ln w="9525">
          <a:noFill/>
        </a:ln>
      </xdr:spPr>
    </xdr:pic>
    <xdr:clientData/>
  </xdr:twoCellAnchor>
  <xdr:twoCellAnchor editAs="oneCell">
    <xdr:from>
      <xdr:col>3</xdr:col>
      <xdr:colOff>0</xdr:colOff>
      <xdr:row>3</xdr:row>
      <xdr:rowOff>0</xdr:rowOff>
    </xdr:from>
    <xdr:to>
      <xdr:col>3</xdr:col>
      <xdr:colOff>64135</xdr:colOff>
      <xdr:row>3</xdr:row>
      <xdr:rowOff>250825</xdr:rowOff>
    </xdr:to>
    <xdr:pic>
      <xdr:nvPicPr>
        <xdr:cNvPr id="133" name="Picture 1" descr="clip_image3376"/>
        <xdr:cNvPicPr>
          <a:picLocks noChangeAspect="1"/>
        </xdr:cNvPicPr>
      </xdr:nvPicPr>
      <xdr:blipFill>
        <a:blip r:embed="rId1" cstate="print"/>
        <a:stretch>
          <a:fillRect/>
        </a:stretch>
      </xdr:blipFill>
      <xdr:spPr>
        <a:xfrm>
          <a:off x="2933700" y="1304925"/>
          <a:ext cx="64135" cy="250825"/>
        </a:xfrm>
        <a:prstGeom prst="rect">
          <a:avLst/>
        </a:prstGeom>
        <a:noFill/>
        <a:ln w="9525">
          <a:noFill/>
        </a:ln>
      </xdr:spPr>
    </xdr:pic>
    <xdr:clientData/>
  </xdr:twoCellAnchor>
  <xdr:twoCellAnchor editAs="oneCell">
    <xdr:from>
      <xdr:col>3</xdr:col>
      <xdr:colOff>0</xdr:colOff>
      <xdr:row>3</xdr:row>
      <xdr:rowOff>0</xdr:rowOff>
    </xdr:from>
    <xdr:to>
      <xdr:col>3</xdr:col>
      <xdr:colOff>69850</xdr:colOff>
      <xdr:row>3</xdr:row>
      <xdr:rowOff>250825</xdr:rowOff>
    </xdr:to>
    <xdr:pic>
      <xdr:nvPicPr>
        <xdr:cNvPr id="134" name="Picture 2" descr="clip_image3377"/>
        <xdr:cNvPicPr>
          <a:picLocks noChangeAspect="1"/>
        </xdr:cNvPicPr>
      </xdr:nvPicPr>
      <xdr:blipFill>
        <a:blip r:embed="rId1" cstate="print"/>
        <a:stretch>
          <a:fillRect/>
        </a:stretch>
      </xdr:blipFill>
      <xdr:spPr>
        <a:xfrm>
          <a:off x="2933700" y="1304925"/>
          <a:ext cx="69850" cy="250825"/>
        </a:xfrm>
        <a:prstGeom prst="rect">
          <a:avLst/>
        </a:prstGeom>
        <a:noFill/>
        <a:ln w="9525">
          <a:noFill/>
        </a:ln>
      </xdr:spPr>
    </xdr:pic>
    <xdr:clientData/>
  </xdr:twoCellAnchor>
  <xdr:twoCellAnchor editAs="oneCell">
    <xdr:from>
      <xdr:col>3</xdr:col>
      <xdr:colOff>0</xdr:colOff>
      <xdr:row>3</xdr:row>
      <xdr:rowOff>0</xdr:rowOff>
    </xdr:from>
    <xdr:to>
      <xdr:col>3</xdr:col>
      <xdr:colOff>63500</xdr:colOff>
      <xdr:row>3</xdr:row>
      <xdr:rowOff>250825</xdr:rowOff>
    </xdr:to>
    <xdr:pic>
      <xdr:nvPicPr>
        <xdr:cNvPr id="135" name="Picture 5" descr="clip_image3380"/>
        <xdr:cNvPicPr>
          <a:picLocks noChangeAspect="1"/>
        </xdr:cNvPicPr>
      </xdr:nvPicPr>
      <xdr:blipFill>
        <a:blip r:embed="rId1" cstate="print"/>
        <a:stretch>
          <a:fillRect/>
        </a:stretch>
      </xdr:blipFill>
      <xdr:spPr>
        <a:xfrm>
          <a:off x="2933700" y="1304925"/>
          <a:ext cx="63500" cy="250825"/>
        </a:xfrm>
        <a:prstGeom prst="rect">
          <a:avLst/>
        </a:prstGeom>
        <a:noFill/>
        <a:ln w="9525">
          <a:noFill/>
        </a:ln>
      </xdr:spPr>
    </xdr:pic>
    <xdr:clientData/>
  </xdr:twoCellAnchor>
  <xdr:twoCellAnchor editAs="oneCell">
    <xdr:from>
      <xdr:col>3</xdr:col>
      <xdr:colOff>0</xdr:colOff>
      <xdr:row>3</xdr:row>
      <xdr:rowOff>0</xdr:rowOff>
    </xdr:from>
    <xdr:to>
      <xdr:col>3</xdr:col>
      <xdr:colOff>66675</xdr:colOff>
      <xdr:row>3</xdr:row>
      <xdr:rowOff>250825</xdr:rowOff>
    </xdr:to>
    <xdr:pic>
      <xdr:nvPicPr>
        <xdr:cNvPr id="136" name="Picture 1" descr="clip_image3376"/>
        <xdr:cNvPicPr>
          <a:picLocks noChangeAspect="1"/>
        </xdr:cNvPicPr>
      </xdr:nvPicPr>
      <xdr:blipFill>
        <a:blip r:embed="rId1" cstate="print"/>
        <a:stretch>
          <a:fillRect/>
        </a:stretch>
      </xdr:blipFill>
      <xdr:spPr>
        <a:xfrm>
          <a:off x="2933700" y="1304925"/>
          <a:ext cx="66675" cy="250825"/>
        </a:xfrm>
        <a:prstGeom prst="rect">
          <a:avLst/>
        </a:prstGeom>
        <a:noFill/>
        <a:ln w="9525">
          <a:noFill/>
        </a:ln>
      </xdr:spPr>
    </xdr:pic>
    <xdr:clientData/>
  </xdr:twoCellAnchor>
  <xdr:twoCellAnchor editAs="oneCell">
    <xdr:from>
      <xdr:col>3</xdr:col>
      <xdr:colOff>0</xdr:colOff>
      <xdr:row>3</xdr:row>
      <xdr:rowOff>0</xdr:rowOff>
    </xdr:from>
    <xdr:to>
      <xdr:col>3</xdr:col>
      <xdr:colOff>73025</xdr:colOff>
      <xdr:row>3</xdr:row>
      <xdr:rowOff>250825</xdr:rowOff>
    </xdr:to>
    <xdr:pic>
      <xdr:nvPicPr>
        <xdr:cNvPr id="137" name="Picture 2" descr="clip_image3377"/>
        <xdr:cNvPicPr>
          <a:picLocks noChangeAspect="1"/>
        </xdr:cNvPicPr>
      </xdr:nvPicPr>
      <xdr:blipFill>
        <a:blip r:embed="rId1" cstate="print"/>
        <a:stretch>
          <a:fillRect/>
        </a:stretch>
      </xdr:blipFill>
      <xdr:spPr>
        <a:xfrm>
          <a:off x="2933700" y="1304925"/>
          <a:ext cx="73025" cy="250825"/>
        </a:xfrm>
        <a:prstGeom prst="rect">
          <a:avLst/>
        </a:prstGeom>
        <a:noFill/>
        <a:ln w="9525">
          <a:noFill/>
        </a:ln>
      </xdr:spPr>
    </xdr:pic>
    <xdr:clientData/>
  </xdr:twoCellAnchor>
  <xdr:twoCellAnchor editAs="oneCell">
    <xdr:from>
      <xdr:col>3</xdr:col>
      <xdr:colOff>0</xdr:colOff>
      <xdr:row>3</xdr:row>
      <xdr:rowOff>0</xdr:rowOff>
    </xdr:from>
    <xdr:to>
      <xdr:col>3</xdr:col>
      <xdr:colOff>64135</xdr:colOff>
      <xdr:row>3</xdr:row>
      <xdr:rowOff>250825</xdr:rowOff>
    </xdr:to>
    <xdr:pic>
      <xdr:nvPicPr>
        <xdr:cNvPr id="138" name="Picture 3" descr="clip_image3378"/>
        <xdr:cNvPicPr>
          <a:picLocks noChangeAspect="1"/>
        </xdr:cNvPicPr>
      </xdr:nvPicPr>
      <xdr:blipFill>
        <a:blip r:embed="rId1" cstate="print"/>
        <a:stretch>
          <a:fillRect/>
        </a:stretch>
      </xdr:blipFill>
      <xdr:spPr>
        <a:xfrm>
          <a:off x="2933700" y="1304925"/>
          <a:ext cx="64135" cy="250825"/>
        </a:xfrm>
        <a:prstGeom prst="rect">
          <a:avLst/>
        </a:prstGeom>
        <a:noFill/>
        <a:ln w="9525">
          <a:noFill/>
        </a:ln>
      </xdr:spPr>
    </xdr:pic>
    <xdr:clientData/>
  </xdr:twoCellAnchor>
  <xdr:twoCellAnchor editAs="oneCell">
    <xdr:from>
      <xdr:col>3</xdr:col>
      <xdr:colOff>0</xdr:colOff>
      <xdr:row>3</xdr:row>
      <xdr:rowOff>0</xdr:rowOff>
    </xdr:from>
    <xdr:to>
      <xdr:col>3</xdr:col>
      <xdr:colOff>66675</xdr:colOff>
      <xdr:row>3</xdr:row>
      <xdr:rowOff>250825</xdr:rowOff>
    </xdr:to>
    <xdr:pic>
      <xdr:nvPicPr>
        <xdr:cNvPr id="139" name="Picture 4" descr="clip_image3379"/>
        <xdr:cNvPicPr>
          <a:picLocks noChangeAspect="1"/>
        </xdr:cNvPicPr>
      </xdr:nvPicPr>
      <xdr:blipFill>
        <a:blip r:embed="rId1" cstate="print"/>
        <a:stretch>
          <a:fillRect/>
        </a:stretch>
      </xdr:blipFill>
      <xdr:spPr>
        <a:xfrm>
          <a:off x="2933700" y="1304925"/>
          <a:ext cx="66675" cy="250825"/>
        </a:xfrm>
        <a:prstGeom prst="rect">
          <a:avLst/>
        </a:prstGeom>
        <a:noFill/>
        <a:ln w="9525">
          <a:noFill/>
        </a:ln>
      </xdr:spPr>
    </xdr:pic>
    <xdr:clientData/>
  </xdr:twoCellAnchor>
  <xdr:twoCellAnchor editAs="oneCell">
    <xdr:from>
      <xdr:col>3</xdr:col>
      <xdr:colOff>0</xdr:colOff>
      <xdr:row>3</xdr:row>
      <xdr:rowOff>0</xdr:rowOff>
    </xdr:from>
    <xdr:to>
      <xdr:col>3</xdr:col>
      <xdr:colOff>64135</xdr:colOff>
      <xdr:row>3</xdr:row>
      <xdr:rowOff>250825</xdr:rowOff>
    </xdr:to>
    <xdr:pic>
      <xdr:nvPicPr>
        <xdr:cNvPr id="140" name="Picture 5" descr="clip_image3380"/>
        <xdr:cNvPicPr>
          <a:picLocks noChangeAspect="1"/>
        </xdr:cNvPicPr>
      </xdr:nvPicPr>
      <xdr:blipFill>
        <a:blip r:embed="rId1" cstate="print"/>
        <a:stretch>
          <a:fillRect/>
        </a:stretch>
      </xdr:blipFill>
      <xdr:spPr>
        <a:xfrm>
          <a:off x="2933700" y="1304925"/>
          <a:ext cx="64135" cy="250825"/>
        </a:xfrm>
        <a:prstGeom prst="rect">
          <a:avLst/>
        </a:prstGeom>
        <a:noFill/>
        <a:ln w="9525">
          <a:noFill/>
        </a:ln>
      </xdr:spPr>
    </xdr:pic>
    <xdr:clientData/>
  </xdr:twoCellAnchor>
  <xdr:twoCellAnchor editAs="oneCell">
    <xdr:from>
      <xdr:col>3</xdr:col>
      <xdr:colOff>0</xdr:colOff>
      <xdr:row>3</xdr:row>
      <xdr:rowOff>0</xdr:rowOff>
    </xdr:from>
    <xdr:to>
      <xdr:col>3</xdr:col>
      <xdr:colOff>66675</xdr:colOff>
      <xdr:row>3</xdr:row>
      <xdr:rowOff>238125</xdr:rowOff>
    </xdr:to>
    <xdr:pic>
      <xdr:nvPicPr>
        <xdr:cNvPr id="141" name="Picture 1" descr="clip_image3376"/>
        <xdr:cNvPicPr>
          <a:picLocks noChangeAspect="1"/>
        </xdr:cNvPicPr>
      </xdr:nvPicPr>
      <xdr:blipFill>
        <a:blip r:embed="rId1" cstate="print"/>
        <a:stretch>
          <a:fillRect/>
        </a:stretch>
      </xdr:blipFill>
      <xdr:spPr>
        <a:xfrm>
          <a:off x="2933700" y="1304925"/>
          <a:ext cx="66675" cy="238125"/>
        </a:xfrm>
        <a:prstGeom prst="rect">
          <a:avLst/>
        </a:prstGeom>
        <a:noFill/>
        <a:ln w="9525">
          <a:noFill/>
        </a:ln>
      </xdr:spPr>
    </xdr:pic>
    <xdr:clientData/>
  </xdr:twoCellAnchor>
  <xdr:twoCellAnchor editAs="oneCell">
    <xdr:from>
      <xdr:col>3</xdr:col>
      <xdr:colOff>0</xdr:colOff>
      <xdr:row>3</xdr:row>
      <xdr:rowOff>0</xdr:rowOff>
    </xdr:from>
    <xdr:to>
      <xdr:col>3</xdr:col>
      <xdr:colOff>73025</xdr:colOff>
      <xdr:row>3</xdr:row>
      <xdr:rowOff>238125</xdr:rowOff>
    </xdr:to>
    <xdr:pic>
      <xdr:nvPicPr>
        <xdr:cNvPr id="142" name="Picture 2" descr="clip_image3377"/>
        <xdr:cNvPicPr>
          <a:picLocks noChangeAspect="1"/>
        </xdr:cNvPicPr>
      </xdr:nvPicPr>
      <xdr:blipFill>
        <a:blip r:embed="rId1" cstate="print"/>
        <a:stretch>
          <a:fillRect/>
        </a:stretch>
      </xdr:blipFill>
      <xdr:spPr>
        <a:xfrm>
          <a:off x="2933700" y="1304925"/>
          <a:ext cx="73025" cy="238125"/>
        </a:xfrm>
        <a:prstGeom prst="rect">
          <a:avLst/>
        </a:prstGeom>
        <a:noFill/>
        <a:ln w="9525">
          <a:noFill/>
        </a:ln>
      </xdr:spPr>
    </xdr:pic>
    <xdr:clientData/>
  </xdr:twoCellAnchor>
  <xdr:twoCellAnchor editAs="oneCell">
    <xdr:from>
      <xdr:col>3</xdr:col>
      <xdr:colOff>0</xdr:colOff>
      <xdr:row>3</xdr:row>
      <xdr:rowOff>0</xdr:rowOff>
    </xdr:from>
    <xdr:to>
      <xdr:col>3</xdr:col>
      <xdr:colOff>64135</xdr:colOff>
      <xdr:row>3</xdr:row>
      <xdr:rowOff>238125</xdr:rowOff>
    </xdr:to>
    <xdr:pic>
      <xdr:nvPicPr>
        <xdr:cNvPr id="143" name="Picture 3" descr="clip_image3378"/>
        <xdr:cNvPicPr>
          <a:picLocks noChangeAspect="1"/>
        </xdr:cNvPicPr>
      </xdr:nvPicPr>
      <xdr:blipFill>
        <a:blip r:embed="rId1" cstate="print"/>
        <a:stretch>
          <a:fillRect/>
        </a:stretch>
      </xdr:blipFill>
      <xdr:spPr>
        <a:xfrm>
          <a:off x="2933700" y="1304925"/>
          <a:ext cx="64135" cy="238125"/>
        </a:xfrm>
        <a:prstGeom prst="rect">
          <a:avLst/>
        </a:prstGeom>
        <a:noFill/>
        <a:ln w="9525">
          <a:noFill/>
        </a:ln>
      </xdr:spPr>
    </xdr:pic>
    <xdr:clientData/>
  </xdr:twoCellAnchor>
  <xdr:twoCellAnchor editAs="oneCell">
    <xdr:from>
      <xdr:col>3</xdr:col>
      <xdr:colOff>0</xdr:colOff>
      <xdr:row>3</xdr:row>
      <xdr:rowOff>0</xdr:rowOff>
    </xdr:from>
    <xdr:to>
      <xdr:col>3</xdr:col>
      <xdr:colOff>66675</xdr:colOff>
      <xdr:row>3</xdr:row>
      <xdr:rowOff>238125</xdr:rowOff>
    </xdr:to>
    <xdr:pic>
      <xdr:nvPicPr>
        <xdr:cNvPr id="144" name="Picture 4" descr="clip_image3379"/>
        <xdr:cNvPicPr>
          <a:picLocks noChangeAspect="1"/>
        </xdr:cNvPicPr>
      </xdr:nvPicPr>
      <xdr:blipFill>
        <a:blip r:embed="rId1" cstate="print"/>
        <a:stretch>
          <a:fillRect/>
        </a:stretch>
      </xdr:blipFill>
      <xdr:spPr>
        <a:xfrm>
          <a:off x="2933700" y="1304925"/>
          <a:ext cx="66675" cy="238125"/>
        </a:xfrm>
        <a:prstGeom prst="rect">
          <a:avLst/>
        </a:prstGeom>
        <a:noFill/>
        <a:ln w="9525">
          <a:noFill/>
        </a:ln>
      </xdr:spPr>
    </xdr:pic>
    <xdr:clientData/>
  </xdr:twoCellAnchor>
  <xdr:twoCellAnchor editAs="oneCell">
    <xdr:from>
      <xdr:col>3</xdr:col>
      <xdr:colOff>0</xdr:colOff>
      <xdr:row>3</xdr:row>
      <xdr:rowOff>0</xdr:rowOff>
    </xdr:from>
    <xdr:to>
      <xdr:col>3</xdr:col>
      <xdr:colOff>64135</xdr:colOff>
      <xdr:row>3</xdr:row>
      <xdr:rowOff>238125</xdr:rowOff>
    </xdr:to>
    <xdr:pic>
      <xdr:nvPicPr>
        <xdr:cNvPr id="145" name="Picture 5" descr="clip_image3380"/>
        <xdr:cNvPicPr>
          <a:picLocks noChangeAspect="1"/>
        </xdr:cNvPicPr>
      </xdr:nvPicPr>
      <xdr:blipFill>
        <a:blip r:embed="rId1" cstate="print"/>
        <a:stretch>
          <a:fillRect/>
        </a:stretch>
      </xdr:blipFill>
      <xdr:spPr>
        <a:xfrm>
          <a:off x="2933700" y="1304925"/>
          <a:ext cx="64135" cy="238125"/>
        </a:xfrm>
        <a:prstGeom prst="rect">
          <a:avLst/>
        </a:prstGeom>
        <a:noFill/>
        <a:ln w="9525">
          <a:noFill/>
        </a:ln>
      </xdr:spPr>
    </xdr:pic>
    <xdr:clientData/>
  </xdr:twoCellAnchor>
  <xdr:twoCellAnchor editAs="oneCell">
    <xdr:from>
      <xdr:col>3</xdr:col>
      <xdr:colOff>0</xdr:colOff>
      <xdr:row>3</xdr:row>
      <xdr:rowOff>0</xdr:rowOff>
    </xdr:from>
    <xdr:to>
      <xdr:col>3</xdr:col>
      <xdr:colOff>69850</xdr:colOff>
      <xdr:row>3</xdr:row>
      <xdr:rowOff>238125</xdr:rowOff>
    </xdr:to>
    <xdr:pic>
      <xdr:nvPicPr>
        <xdr:cNvPr id="146" name="Picture 6" descr="clip_image3381"/>
        <xdr:cNvPicPr>
          <a:picLocks noChangeAspect="1"/>
        </xdr:cNvPicPr>
      </xdr:nvPicPr>
      <xdr:blipFill>
        <a:blip r:embed="rId1" cstate="print"/>
        <a:stretch>
          <a:fillRect/>
        </a:stretch>
      </xdr:blipFill>
      <xdr:spPr>
        <a:xfrm>
          <a:off x="2933700" y="1304925"/>
          <a:ext cx="69850" cy="238125"/>
        </a:xfrm>
        <a:prstGeom prst="rect">
          <a:avLst/>
        </a:prstGeom>
        <a:noFill/>
        <a:ln w="9525">
          <a:noFill/>
        </a:ln>
      </xdr:spPr>
    </xdr:pic>
    <xdr:clientData/>
  </xdr:twoCellAnchor>
  <xdr:twoCellAnchor editAs="oneCell">
    <xdr:from>
      <xdr:col>3</xdr:col>
      <xdr:colOff>0</xdr:colOff>
      <xdr:row>3</xdr:row>
      <xdr:rowOff>0</xdr:rowOff>
    </xdr:from>
    <xdr:to>
      <xdr:col>3</xdr:col>
      <xdr:colOff>63500</xdr:colOff>
      <xdr:row>3</xdr:row>
      <xdr:rowOff>238125</xdr:rowOff>
    </xdr:to>
    <xdr:pic>
      <xdr:nvPicPr>
        <xdr:cNvPr id="147" name="Picture 7" descr="clip_image3383"/>
        <xdr:cNvPicPr>
          <a:picLocks noChangeAspect="1"/>
        </xdr:cNvPicPr>
      </xdr:nvPicPr>
      <xdr:blipFill>
        <a:blip r:embed="rId1" cstate="print"/>
        <a:stretch>
          <a:fillRect/>
        </a:stretch>
      </xdr:blipFill>
      <xdr:spPr>
        <a:xfrm>
          <a:off x="2933700" y="1304925"/>
          <a:ext cx="63500" cy="238125"/>
        </a:xfrm>
        <a:prstGeom prst="rect">
          <a:avLst/>
        </a:prstGeom>
        <a:noFill/>
        <a:ln w="9525">
          <a:noFill/>
        </a:ln>
      </xdr:spPr>
    </xdr:pic>
    <xdr:clientData/>
  </xdr:twoCellAnchor>
  <xdr:twoCellAnchor editAs="oneCell">
    <xdr:from>
      <xdr:col>3</xdr:col>
      <xdr:colOff>0</xdr:colOff>
      <xdr:row>3</xdr:row>
      <xdr:rowOff>0</xdr:rowOff>
    </xdr:from>
    <xdr:to>
      <xdr:col>3</xdr:col>
      <xdr:colOff>69215</xdr:colOff>
      <xdr:row>3</xdr:row>
      <xdr:rowOff>250825</xdr:rowOff>
    </xdr:to>
    <xdr:pic>
      <xdr:nvPicPr>
        <xdr:cNvPr id="148" name="Picture 6" descr="clip_image3381"/>
        <xdr:cNvPicPr>
          <a:picLocks noChangeAspect="1"/>
        </xdr:cNvPicPr>
      </xdr:nvPicPr>
      <xdr:blipFill>
        <a:blip r:embed="rId1" cstate="print"/>
        <a:stretch>
          <a:fillRect/>
        </a:stretch>
      </xdr:blipFill>
      <xdr:spPr>
        <a:xfrm>
          <a:off x="2933700" y="1304925"/>
          <a:ext cx="69215" cy="250825"/>
        </a:xfrm>
        <a:prstGeom prst="rect">
          <a:avLst/>
        </a:prstGeom>
        <a:noFill/>
        <a:ln w="9525">
          <a:noFill/>
        </a:ln>
      </xdr:spPr>
    </xdr:pic>
    <xdr:clientData/>
  </xdr:twoCellAnchor>
  <xdr:oneCellAnchor>
    <xdr:from>
      <xdr:col>3</xdr:col>
      <xdr:colOff>0</xdr:colOff>
      <xdr:row>3</xdr:row>
      <xdr:rowOff>0</xdr:rowOff>
    </xdr:from>
    <xdr:ext cx="1303655" cy="250825"/>
    <xdr:pic>
      <xdr:nvPicPr>
        <xdr:cNvPr id="149" name="Picture 2" descr="clip_image3377"/>
        <xdr:cNvPicPr>
          <a:picLocks noChangeAspect="1"/>
        </xdr:cNvPicPr>
      </xdr:nvPicPr>
      <xdr:blipFill>
        <a:blip r:embed="rId1" cstate="print"/>
        <a:stretch>
          <a:fillRect/>
        </a:stretch>
      </xdr:blipFill>
      <xdr:spPr>
        <a:xfrm>
          <a:off x="2933700" y="1304925"/>
          <a:ext cx="1303655" cy="250825"/>
        </a:xfrm>
        <a:prstGeom prst="rect">
          <a:avLst/>
        </a:prstGeom>
        <a:noFill/>
        <a:ln w="9525">
          <a:noFill/>
        </a:ln>
      </xdr:spPr>
    </xdr:pic>
    <xdr:clientData/>
  </xdr:oneCellAnchor>
  <xdr:oneCellAnchor>
    <xdr:from>
      <xdr:col>3</xdr:col>
      <xdr:colOff>0</xdr:colOff>
      <xdr:row>3</xdr:row>
      <xdr:rowOff>0</xdr:rowOff>
    </xdr:from>
    <xdr:ext cx="2676525" cy="250825"/>
    <xdr:pic>
      <xdr:nvPicPr>
        <xdr:cNvPr id="150" name="Picture 3" descr="clip_image3378"/>
        <xdr:cNvPicPr>
          <a:picLocks noChangeAspect="1"/>
        </xdr:cNvPicPr>
      </xdr:nvPicPr>
      <xdr:blipFill>
        <a:blip r:embed="rId1" cstate="print"/>
        <a:stretch>
          <a:fillRect/>
        </a:stretch>
      </xdr:blipFill>
      <xdr:spPr>
        <a:xfrm>
          <a:off x="2933700" y="1304925"/>
          <a:ext cx="2676525" cy="250825"/>
        </a:xfrm>
        <a:prstGeom prst="rect">
          <a:avLst/>
        </a:prstGeom>
        <a:noFill/>
        <a:ln w="9525">
          <a:noFill/>
        </a:ln>
      </xdr:spPr>
    </xdr:pic>
    <xdr:clientData/>
  </xdr:oneCellAnchor>
  <xdr:oneCellAnchor>
    <xdr:from>
      <xdr:col>3</xdr:col>
      <xdr:colOff>0</xdr:colOff>
      <xdr:row>3</xdr:row>
      <xdr:rowOff>0</xdr:rowOff>
    </xdr:from>
    <xdr:ext cx="3963670" cy="250825"/>
    <xdr:pic>
      <xdr:nvPicPr>
        <xdr:cNvPr id="151" name="Picture 4" descr="clip_image3379"/>
        <xdr:cNvPicPr>
          <a:picLocks noChangeAspect="1"/>
        </xdr:cNvPicPr>
      </xdr:nvPicPr>
      <xdr:blipFill>
        <a:blip r:embed="rId1" cstate="print"/>
        <a:stretch>
          <a:fillRect/>
        </a:stretch>
      </xdr:blipFill>
      <xdr:spPr>
        <a:xfrm>
          <a:off x="2933700" y="1304925"/>
          <a:ext cx="3963670" cy="250825"/>
        </a:xfrm>
        <a:prstGeom prst="rect">
          <a:avLst/>
        </a:prstGeom>
        <a:noFill/>
        <a:ln w="9525">
          <a:noFill/>
        </a:ln>
      </xdr:spPr>
    </xdr:pic>
    <xdr:clientData/>
  </xdr:oneCellAnchor>
  <xdr:oneCellAnchor>
    <xdr:from>
      <xdr:col>3</xdr:col>
      <xdr:colOff>0</xdr:colOff>
      <xdr:row>3</xdr:row>
      <xdr:rowOff>0</xdr:rowOff>
    </xdr:from>
    <xdr:ext cx="5245735" cy="250825"/>
    <xdr:pic>
      <xdr:nvPicPr>
        <xdr:cNvPr id="152" name="Picture 5" descr="clip_image3380"/>
        <xdr:cNvPicPr>
          <a:picLocks noChangeAspect="1"/>
        </xdr:cNvPicPr>
      </xdr:nvPicPr>
      <xdr:blipFill>
        <a:blip r:embed="rId1" cstate="print"/>
        <a:stretch>
          <a:fillRect/>
        </a:stretch>
      </xdr:blipFill>
      <xdr:spPr>
        <a:xfrm>
          <a:off x="2933700" y="1304925"/>
          <a:ext cx="5245735" cy="250825"/>
        </a:xfrm>
        <a:prstGeom prst="rect">
          <a:avLst/>
        </a:prstGeom>
        <a:noFill/>
        <a:ln w="9525">
          <a:noFill/>
        </a:ln>
      </xdr:spPr>
    </xdr:pic>
    <xdr:clientData/>
  </xdr:oneCellAnchor>
  <xdr:oneCellAnchor>
    <xdr:from>
      <xdr:col>3</xdr:col>
      <xdr:colOff>0</xdr:colOff>
      <xdr:row>3</xdr:row>
      <xdr:rowOff>0</xdr:rowOff>
    </xdr:from>
    <xdr:ext cx="6536055" cy="250825"/>
    <xdr:pic>
      <xdr:nvPicPr>
        <xdr:cNvPr id="153" name="Picture 6" descr="clip_image3381"/>
        <xdr:cNvPicPr>
          <a:picLocks noChangeAspect="1"/>
        </xdr:cNvPicPr>
      </xdr:nvPicPr>
      <xdr:blipFill>
        <a:blip r:embed="rId1" cstate="print"/>
        <a:stretch>
          <a:fillRect/>
        </a:stretch>
      </xdr:blipFill>
      <xdr:spPr>
        <a:xfrm>
          <a:off x="2933700" y="1304925"/>
          <a:ext cx="6536055" cy="250825"/>
        </a:xfrm>
        <a:prstGeom prst="rect">
          <a:avLst/>
        </a:prstGeom>
        <a:noFill/>
        <a:ln w="9525">
          <a:noFill/>
        </a:ln>
      </xdr:spPr>
    </xdr:pic>
    <xdr:clientData/>
  </xdr:oneCellAnchor>
  <xdr:oneCellAnchor>
    <xdr:from>
      <xdr:col>3</xdr:col>
      <xdr:colOff>0</xdr:colOff>
      <xdr:row>3</xdr:row>
      <xdr:rowOff>0</xdr:rowOff>
    </xdr:from>
    <xdr:ext cx="7868285" cy="250825"/>
    <xdr:pic>
      <xdr:nvPicPr>
        <xdr:cNvPr id="154" name="Picture 7" descr="clip_image3383"/>
        <xdr:cNvPicPr>
          <a:picLocks noChangeAspect="1"/>
        </xdr:cNvPicPr>
      </xdr:nvPicPr>
      <xdr:blipFill>
        <a:blip r:embed="rId1" cstate="print"/>
        <a:stretch>
          <a:fillRect/>
        </a:stretch>
      </xdr:blipFill>
      <xdr:spPr>
        <a:xfrm>
          <a:off x="2933700" y="1304925"/>
          <a:ext cx="7868285" cy="250825"/>
        </a:xfrm>
        <a:prstGeom prst="rect">
          <a:avLst/>
        </a:prstGeom>
        <a:noFill/>
        <a:ln w="9525">
          <a:noFill/>
        </a:ln>
      </xdr:spPr>
    </xdr:pic>
    <xdr:clientData/>
  </xdr:oneCellAnchor>
  <xdr:oneCellAnchor>
    <xdr:from>
      <xdr:col>3</xdr:col>
      <xdr:colOff>0</xdr:colOff>
      <xdr:row>3</xdr:row>
      <xdr:rowOff>0</xdr:rowOff>
    </xdr:from>
    <xdr:ext cx="9105265" cy="250825"/>
    <xdr:pic>
      <xdr:nvPicPr>
        <xdr:cNvPr id="155" name="Picture 8" descr="clip_image3384"/>
        <xdr:cNvPicPr>
          <a:picLocks noChangeAspect="1"/>
        </xdr:cNvPicPr>
      </xdr:nvPicPr>
      <xdr:blipFill>
        <a:blip r:embed="rId1" cstate="print"/>
        <a:stretch>
          <a:fillRect/>
        </a:stretch>
      </xdr:blipFill>
      <xdr:spPr>
        <a:xfrm>
          <a:off x="2933700" y="1304925"/>
          <a:ext cx="9105265" cy="250825"/>
        </a:xfrm>
        <a:prstGeom prst="rect">
          <a:avLst/>
        </a:prstGeom>
        <a:noFill/>
        <a:ln w="9525">
          <a:noFill/>
        </a:ln>
      </xdr:spPr>
    </xdr:pic>
    <xdr:clientData/>
  </xdr:oneCellAnchor>
  <xdr:oneCellAnchor>
    <xdr:from>
      <xdr:col>3</xdr:col>
      <xdr:colOff>0</xdr:colOff>
      <xdr:row>3</xdr:row>
      <xdr:rowOff>0</xdr:rowOff>
    </xdr:from>
    <xdr:ext cx="9450705" cy="250825"/>
    <xdr:pic>
      <xdr:nvPicPr>
        <xdr:cNvPr id="156" name="Picture 9" descr="clip_image3386"/>
        <xdr:cNvPicPr>
          <a:picLocks noChangeAspect="1"/>
        </xdr:cNvPicPr>
      </xdr:nvPicPr>
      <xdr:blipFill>
        <a:blip r:embed="rId1" cstate="print"/>
        <a:stretch>
          <a:fillRect/>
        </a:stretch>
      </xdr:blipFill>
      <xdr:spPr>
        <a:xfrm>
          <a:off x="2933700" y="1304925"/>
          <a:ext cx="9450705" cy="250825"/>
        </a:xfrm>
        <a:prstGeom prst="rect">
          <a:avLst/>
        </a:prstGeom>
        <a:noFill/>
        <a:ln w="9525">
          <a:noFill/>
        </a:ln>
      </xdr:spPr>
    </xdr:pic>
    <xdr:clientData/>
  </xdr:oneCellAnchor>
  <xdr:oneCellAnchor>
    <xdr:from>
      <xdr:col>3</xdr:col>
      <xdr:colOff>0</xdr:colOff>
      <xdr:row>3</xdr:row>
      <xdr:rowOff>0</xdr:rowOff>
    </xdr:from>
    <xdr:ext cx="1303655" cy="238760"/>
    <xdr:pic>
      <xdr:nvPicPr>
        <xdr:cNvPr id="157" name="Picture 2" descr="clip_image3377"/>
        <xdr:cNvPicPr>
          <a:picLocks noChangeAspect="1"/>
        </xdr:cNvPicPr>
      </xdr:nvPicPr>
      <xdr:blipFill>
        <a:blip r:embed="rId1" cstate="print"/>
        <a:stretch>
          <a:fillRect/>
        </a:stretch>
      </xdr:blipFill>
      <xdr:spPr>
        <a:xfrm>
          <a:off x="2933700" y="1304925"/>
          <a:ext cx="1303655" cy="238760"/>
        </a:xfrm>
        <a:prstGeom prst="rect">
          <a:avLst/>
        </a:prstGeom>
        <a:noFill/>
        <a:ln w="9525">
          <a:noFill/>
        </a:ln>
      </xdr:spPr>
    </xdr:pic>
    <xdr:clientData/>
  </xdr:oneCellAnchor>
  <xdr:oneCellAnchor>
    <xdr:from>
      <xdr:col>3</xdr:col>
      <xdr:colOff>0</xdr:colOff>
      <xdr:row>3</xdr:row>
      <xdr:rowOff>0</xdr:rowOff>
    </xdr:from>
    <xdr:ext cx="2676525" cy="238760"/>
    <xdr:pic>
      <xdr:nvPicPr>
        <xdr:cNvPr id="158" name="Picture 3" descr="clip_image3378"/>
        <xdr:cNvPicPr>
          <a:picLocks noChangeAspect="1"/>
        </xdr:cNvPicPr>
      </xdr:nvPicPr>
      <xdr:blipFill>
        <a:blip r:embed="rId1" cstate="print"/>
        <a:stretch>
          <a:fillRect/>
        </a:stretch>
      </xdr:blipFill>
      <xdr:spPr>
        <a:xfrm>
          <a:off x="2933700" y="1304925"/>
          <a:ext cx="2676525" cy="238760"/>
        </a:xfrm>
        <a:prstGeom prst="rect">
          <a:avLst/>
        </a:prstGeom>
        <a:noFill/>
        <a:ln w="9525">
          <a:noFill/>
        </a:ln>
      </xdr:spPr>
    </xdr:pic>
    <xdr:clientData/>
  </xdr:oneCellAnchor>
  <xdr:oneCellAnchor>
    <xdr:from>
      <xdr:col>3</xdr:col>
      <xdr:colOff>0</xdr:colOff>
      <xdr:row>3</xdr:row>
      <xdr:rowOff>0</xdr:rowOff>
    </xdr:from>
    <xdr:ext cx="3963670" cy="238760"/>
    <xdr:pic>
      <xdr:nvPicPr>
        <xdr:cNvPr id="159" name="Picture 4" descr="clip_image3379"/>
        <xdr:cNvPicPr>
          <a:picLocks noChangeAspect="1"/>
        </xdr:cNvPicPr>
      </xdr:nvPicPr>
      <xdr:blipFill>
        <a:blip r:embed="rId1" cstate="print"/>
        <a:stretch>
          <a:fillRect/>
        </a:stretch>
      </xdr:blipFill>
      <xdr:spPr>
        <a:xfrm>
          <a:off x="2933700" y="1304925"/>
          <a:ext cx="3963670" cy="238760"/>
        </a:xfrm>
        <a:prstGeom prst="rect">
          <a:avLst/>
        </a:prstGeom>
        <a:noFill/>
        <a:ln w="9525">
          <a:noFill/>
        </a:ln>
      </xdr:spPr>
    </xdr:pic>
    <xdr:clientData/>
  </xdr:oneCellAnchor>
  <xdr:oneCellAnchor>
    <xdr:from>
      <xdr:col>3</xdr:col>
      <xdr:colOff>0</xdr:colOff>
      <xdr:row>3</xdr:row>
      <xdr:rowOff>0</xdr:rowOff>
    </xdr:from>
    <xdr:ext cx="5245735" cy="238760"/>
    <xdr:pic>
      <xdr:nvPicPr>
        <xdr:cNvPr id="160" name="Picture 5" descr="clip_image3380"/>
        <xdr:cNvPicPr>
          <a:picLocks noChangeAspect="1"/>
        </xdr:cNvPicPr>
      </xdr:nvPicPr>
      <xdr:blipFill>
        <a:blip r:embed="rId1" cstate="print"/>
        <a:stretch>
          <a:fillRect/>
        </a:stretch>
      </xdr:blipFill>
      <xdr:spPr>
        <a:xfrm>
          <a:off x="2933700" y="1304925"/>
          <a:ext cx="5245735" cy="238760"/>
        </a:xfrm>
        <a:prstGeom prst="rect">
          <a:avLst/>
        </a:prstGeom>
        <a:noFill/>
        <a:ln w="9525">
          <a:noFill/>
        </a:ln>
      </xdr:spPr>
    </xdr:pic>
    <xdr:clientData/>
  </xdr:oneCellAnchor>
  <xdr:oneCellAnchor>
    <xdr:from>
      <xdr:col>3</xdr:col>
      <xdr:colOff>0</xdr:colOff>
      <xdr:row>3</xdr:row>
      <xdr:rowOff>0</xdr:rowOff>
    </xdr:from>
    <xdr:ext cx="6536055" cy="238760"/>
    <xdr:pic>
      <xdr:nvPicPr>
        <xdr:cNvPr id="161" name="Picture 6" descr="clip_image3381"/>
        <xdr:cNvPicPr>
          <a:picLocks noChangeAspect="1"/>
        </xdr:cNvPicPr>
      </xdr:nvPicPr>
      <xdr:blipFill>
        <a:blip r:embed="rId1" cstate="print"/>
        <a:stretch>
          <a:fillRect/>
        </a:stretch>
      </xdr:blipFill>
      <xdr:spPr>
        <a:xfrm>
          <a:off x="2933700" y="1304925"/>
          <a:ext cx="6536055" cy="238760"/>
        </a:xfrm>
        <a:prstGeom prst="rect">
          <a:avLst/>
        </a:prstGeom>
        <a:noFill/>
        <a:ln w="9525">
          <a:noFill/>
        </a:ln>
      </xdr:spPr>
    </xdr:pic>
    <xdr:clientData/>
  </xdr:oneCellAnchor>
  <xdr:oneCellAnchor>
    <xdr:from>
      <xdr:col>3</xdr:col>
      <xdr:colOff>0</xdr:colOff>
      <xdr:row>3</xdr:row>
      <xdr:rowOff>0</xdr:rowOff>
    </xdr:from>
    <xdr:ext cx="7868285" cy="238760"/>
    <xdr:pic>
      <xdr:nvPicPr>
        <xdr:cNvPr id="162" name="Picture 7" descr="clip_image3383"/>
        <xdr:cNvPicPr>
          <a:picLocks noChangeAspect="1"/>
        </xdr:cNvPicPr>
      </xdr:nvPicPr>
      <xdr:blipFill>
        <a:blip r:embed="rId1" cstate="print"/>
        <a:stretch>
          <a:fillRect/>
        </a:stretch>
      </xdr:blipFill>
      <xdr:spPr>
        <a:xfrm>
          <a:off x="2933700" y="1304925"/>
          <a:ext cx="7868285" cy="238760"/>
        </a:xfrm>
        <a:prstGeom prst="rect">
          <a:avLst/>
        </a:prstGeom>
        <a:noFill/>
        <a:ln w="9525">
          <a:noFill/>
        </a:ln>
      </xdr:spPr>
    </xdr:pic>
    <xdr:clientData/>
  </xdr:oneCellAnchor>
  <xdr:oneCellAnchor>
    <xdr:from>
      <xdr:col>3</xdr:col>
      <xdr:colOff>0</xdr:colOff>
      <xdr:row>3</xdr:row>
      <xdr:rowOff>0</xdr:rowOff>
    </xdr:from>
    <xdr:ext cx="9105265" cy="238760"/>
    <xdr:pic>
      <xdr:nvPicPr>
        <xdr:cNvPr id="163" name="Picture 8" descr="clip_image3384"/>
        <xdr:cNvPicPr>
          <a:picLocks noChangeAspect="1"/>
        </xdr:cNvPicPr>
      </xdr:nvPicPr>
      <xdr:blipFill>
        <a:blip r:embed="rId1" cstate="print"/>
        <a:stretch>
          <a:fillRect/>
        </a:stretch>
      </xdr:blipFill>
      <xdr:spPr>
        <a:xfrm>
          <a:off x="2933700" y="1304925"/>
          <a:ext cx="9105265" cy="238760"/>
        </a:xfrm>
        <a:prstGeom prst="rect">
          <a:avLst/>
        </a:prstGeom>
        <a:noFill/>
        <a:ln w="9525">
          <a:noFill/>
        </a:ln>
      </xdr:spPr>
    </xdr:pic>
    <xdr:clientData/>
  </xdr:oneCellAnchor>
  <xdr:oneCellAnchor>
    <xdr:from>
      <xdr:col>3</xdr:col>
      <xdr:colOff>0</xdr:colOff>
      <xdr:row>3</xdr:row>
      <xdr:rowOff>0</xdr:rowOff>
    </xdr:from>
    <xdr:ext cx="9450705" cy="238760"/>
    <xdr:pic>
      <xdr:nvPicPr>
        <xdr:cNvPr id="164" name="Picture 9" descr="clip_image3386"/>
        <xdr:cNvPicPr>
          <a:picLocks noChangeAspect="1"/>
        </xdr:cNvPicPr>
      </xdr:nvPicPr>
      <xdr:blipFill>
        <a:blip r:embed="rId1" cstate="print"/>
        <a:stretch>
          <a:fillRect/>
        </a:stretch>
      </xdr:blipFill>
      <xdr:spPr>
        <a:xfrm>
          <a:off x="2933700" y="1304925"/>
          <a:ext cx="9450705" cy="238760"/>
        </a:xfrm>
        <a:prstGeom prst="rect">
          <a:avLst/>
        </a:prstGeom>
        <a:noFill/>
        <a:ln w="9525">
          <a:noFill/>
        </a:ln>
      </xdr:spPr>
    </xdr:pic>
    <xdr:clientData/>
  </xdr:oneCellAnchor>
  <xdr:oneCellAnchor>
    <xdr:from>
      <xdr:col>3</xdr:col>
      <xdr:colOff>0</xdr:colOff>
      <xdr:row>3</xdr:row>
      <xdr:rowOff>0</xdr:rowOff>
    </xdr:from>
    <xdr:ext cx="10430510" cy="250825"/>
    <xdr:pic>
      <xdr:nvPicPr>
        <xdr:cNvPr id="165" name="Picture 9" descr="clip_image3386"/>
        <xdr:cNvPicPr>
          <a:picLocks noChangeAspect="1"/>
        </xdr:cNvPicPr>
      </xdr:nvPicPr>
      <xdr:blipFill>
        <a:blip r:embed="rId1" cstate="print"/>
        <a:stretch>
          <a:fillRect/>
        </a:stretch>
      </xdr:blipFill>
      <xdr:spPr>
        <a:xfrm>
          <a:off x="2933700" y="1304925"/>
          <a:ext cx="10430510" cy="250825"/>
        </a:xfrm>
        <a:prstGeom prst="rect">
          <a:avLst/>
        </a:prstGeom>
        <a:noFill/>
        <a:ln w="9525">
          <a:noFill/>
        </a:ln>
      </xdr:spPr>
    </xdr:pic>
    <xdr:clientData/>
  </xdr:oneCellAnchor>
  <xdr:oneCellAnchor>
    <xdr:from>
      <xdr:col>3</xdr:col>
      <xdr:colOff>0</xdr:colOff>
      <xdr:row>3</xdr:row>
      <xdr:rowOff>0</xdr:rowOff>
    </xdr:from>
    <xdr:ext cx="10430510" cy="238760"/>
    <xdr:pic>
      <xdr:nvPicPr>
        <xdr:cNvPr id="166" name="Picture 9" descr="clip_image3386"/>
        <xdr:cNvPicPr>
          <a:picLocks noChangeAspect="1"/>
        </xdr:cNvPicPr>
      </xdr:nvPicPr>
      <xdr:blipFill>
        <a:blip r:embed="rId1" cstate="print"/>
        <a:stretch>
          <a:fillRect/>
        </a:stretch>
      </xdr:blipFill>
      <xdr:spPr>
        <a:xfrm>
          <a:off x="2933700" y="1304925"/>
          <a:ext cx="10430510" cy="238760"/>
        </a:xfrm>
        <a:prstGeom prst="rect">
          <a:avLst/>
        </a:prstGeom>
        <a:noFill/>
        <a:ln w="9525">
          <a:noFill/>
        </a:ln>
      </xdr:spPr>
    </xdr:pic>
    <xdr:clientData/>
  </xdr:oneCellAnchor>
  <xdr:oneCellAnchor>
    <xdr:from>
      <xdr:col>3</xdr:col>
      <xdr:colOff>0</xdr:colOff>
      <xdr:row>3</xdr:row>
      <xdr:rowOff>0</xdr:rowOff>
    </xdr:from>
    <xdr:ext cx="6341110" cy="250825"/>
    <xdr:pic>
      <xdr:nvPicPr>
        <xdr:cNvPr id="167" name="Picture 6" descr="clip_image3381"/>
        <xdr:cNvPicPr>
          <a:picLocks noChangeAspect="1"/>
        </xdr:cNvPicPr>
      </xdr:nvPicPr>
      <xdr:blipFill>
        <a:blip r:embed="rId1" cstate="print"/>
        <a:stretch>
          <a:fillRect/>
        </a:stretch>
      </xdr:blipFill>
      <xdr:spPr>
        <a:xfrm>
          <a:off x="2933700" y="1304925"/>
          <a:ext cx="6341110" cy="250825"/>
        </a:xfrm>
        <a:prstGeom prst="rect">
          <a:avLst/>
        </a:prstGeom>
        <a:noFill/>
        <a:ln w="9525">
          <a:noFill/>
        </a:ln>
      </xdr:spPr>
    </xdr:pic>
    <xdr:clientData/>
  </xdr:oneCellAnchor>
  <xdr:oneCellAnchor>
    <xdr:from>
      <xdr:col>3</xdr:col>
      <xdr:colOff>0</xdr:colOff>
      <xdr:row>3</xdr:row>
      <xdr:rowOff>0</xdr:rowOff>
    </xdr:from>
    <xdr:ext cx="6039485" cy="250825"/>
    <xdr:pic>
      <xdr:nvPicPr>
        <xdr:cNvPr id="168" name="Picture 6" descr="clip_image3381"/>
        <xdr:cNvPicPr>
          <a:picLocks noChangeAspect="1"/>
        </xdr:cNvPicPr>
      </xdr:nvPicPr>
      <xdr:blipFill>
        <a:blip r:embed="rId1" cstate="print"/>
        <a:stretch>
          <a:fillRect/>
        </a:stretch>
      </xdr:blipFill>
      <xdr:spPr>
        <a:xfrm>
          <a:off x="2933700" y="1304925"/>
          <a:ext cx="6039485" cy="250825"/>
        </a:xfrm>
        <a:prstGeom prst="rect">
          <a:avLst/>
        </a:prstGeom>
        <a:noFill/>
        <a:ln w="9525">
          <a:noFill/>
        </a:ln>
      </xdr:spPr>
    </xdr:pic>
    <xdr:clientData/>
  </xdr:oneCellAnchor>
  <xdr:twoCellAnchor editAs="oneCell">
    <xdr:from>
      <xdr:col>3</xdr:col>
      <xdr:colOff>0</xdr:colOff>
      <xdr:row>3</xdr:row>
      <xdr:rowOff>0</xdr:rowOff>
    </xdr:from>
    <xdr:to>
      <xdr:col>3</xdr:col>
      <xdr:colOff>69850</xdr:colOff>
      <xdr:row>3</xdr:row>
      <xdr:rowOff>249555</xdr:rowOff>
    </xdr:to>
    <xdr:pic>
      <xdr:nvPicPr>
        <xdr:cNvPr id="169" name="Picture 6" descr="clip_image3381"/>
        <xdr:cNvPicPr>
          <a:picLocks noChangeAspect="1"/>
        </xdr:cNvPicPr>
      </xdr:nvPicPr>
      <xdr:blipFill>
        <a:blip r:embed="rId1" cstate="print"/>
        <a:stretch>
          <a:fillRect/>
        </a:stretch>
      </xdr:blipFill>
      <xdr:spPr>
        <a:xfrm>
          <a:off x="2933700" y="1304925"/>
          <a:ext cx="69850" cy="249555"/>
        </a:xfrm>
        <a:prstGeom prst="rect">
          <a:avLst/>
        </a:prstGeom>
        <a:noFill/>
        <a:ln w="9525">
          <a:noFill/>
        </a:ln>
      </xdr:spPr>
    </xdr:pic>
    <xdr:clientData/>
  </xdr:twoCellAnchor>
  <xdr:twoCellAnchor editAs="oneCell">
    <xdr:from>
      <xdr:col>3</xdr:col>
      <xdr:colOff>0</xdr:colOff>
      <xdr:row>3</xdr:row>
      <xdr:rowOff>0</xdr:rowOff>
    </xdr:from>
    <xdr:to>
      <xdr:col>3</xdr:col>
      <xdr:colOff>64770</xdr:colOff>
      <xdr:row>3</xdr:row>
      <xdr:rowOff>249555</xdr:rowOff>
    </xdr:to>
    <xdr:pic>
      <xdr:nvPicPr>
        <xdr:cNvPr id="170" name="Picture 7" descr="clip_image3383"/>
        <xdr:cNvPicPr>
          <a:picLocks noChangeAspect="1"/>
        </xdr:cNvPicPr>
      </xdr:nvPicPr>
      <xdr:blipFill>
        <a:blip r:embed="rId1" cstate="print"/>
        <a:stretch>
          <a:fillRect/>
        </a:stretch>
      </xdr:blipFill>
      <xdr:spPr>
        <a:xfrm>
          <a:off x="2933700" y="1304925"/>
          <a:ext cx="64770" cy="249555"/>
        </a:xfrm>
        <a:prstGeom prst="rect">
          <a:avLst/>
        </a:prstGeom>
        <a:noFill/>
        <a:ln w="9525">
          <a:noFill/>
        </a:ln>
      </xdr:spPr>
    </xdr:pic>
    <xdr:clientData/>
  </xdr:twoCellAnchor>
  <xdr:twoCellAnchor editAs="oneCell">
    <xdr:from>
      <xdr:col>3</xdr:col>
      <xdr:colOff>0</xdr:colOff>
      <xdr:row>3</xdr:row>
      <xdr:rowOff>0</xdr:rowOff>
    </xdr:from>
    <xdr:to>
      <xdr:col>3</xdr:col>
      <xdr:colOff>67945</xdr:colOff>
      <xdr:row>3</xdr:row>
      <xdr:rowOff>249555</xdr:rowOff>
    </xdr:to>
    <xdr:pic>
      <xdr:nvPicPr>
        <xdr:cNvPr id="171" name="Picture 9" descr="clip_image3386"/>
        <xdr:cNvPicPr>
          <a:picLocks noChangeAspect="1"/>
        </xdr:cNvPicPr>
      </xdr:nvPicPr>
      <xdr:blipFill>
        <a:blip r:embed="rId1" cstate="print"/>
        <a:stretch>
          <a:fillRect/>
        </a:stretch>
      </xdr:blipFill>
      <xdr:spPr>
        <a:xfrm>
          <a:off x="2933700" y="1304925"/>
          <a:ext cx="67945" cy="249555"/>
        </a:xfrm>
        <a:prstGeom prst="rect">
          <a:avLst/>
        </a:prstGeom>
        <a:noFill/>
        <a:ln w="9525">
          <a:noFill/>
        </a:ln>
      </xdr:spPr>
    </xdr:pic>
    <xdr:clientData/>
  </xdr:twoCellAnchor>
  <xdr:twoCellAnchor editAs="oneCell">
    <xdr:from>
      <xdr:col>3</xdr:col>
      <xdr:colOff>0</xdr:colOff>
      <xdr:row>3</xdr:row>
      <xdr:rowOff>0</xdr:rowOff>
    </xdr:from>
    <xdr:to>
      <xdr:col>3</xdr:col>
      <xdr:colOff>69850</xdr:colOff>
      <xdr:row>3</xdr:row>
      <xdr:rowOff>240665</xdr:rowOff>
    </xdr:to>
    <xdr:pic>
      <xdr:nvPicPr>
        <xdr:cNvPr id="172" name="Picture 6" descr="clip_image3381"/>
        <xdr:cNvPicPr>
          <a:picLocks noChangeAspect="1"/>
        </xdr:cNvPicPr>
      </xdr:nvPicPr>
      <xdr:blipFill>
        <a:blip r:embed="rId1" cstate="print"/>
        <a:stretch>
          <a:fillRect/>
        </a:stretch>
      </xdr:blipFill>
      <xdr:spPr>
        <a:xfrm>
          <a:off x="2933700" y="1304925"/>
          <a:ext cx="69850" cy="240665"/>
        </a:xfrm>
        <a:prstGeom prst="rect">
          <a:avLst/>
        </a:prstGeom>
        <a:noFill/>
        <a:ln w="9525">
          <a:noFill/>
        </a:ln>
      </xdr:spPr>
    </xdr:pic>
    <xdr:clientData/>
  </xdr:twoCellAnchor>
  <xdr:twoCellAnchor editAs="oneCell">
    <xdr:from>
      <xdr:col>3</xdr:col>
      <xdr:colOff>0</xdr:colOff>
      <xdr:row>3</xdr:row>
      <xdr:rowOff>0</xdr:rowOff>
    </xdr:from>
    <xdr:to>
      <xdr:col>3</xdr:col>
      <xdr:colOff>64770</xdr:colOff>
      <xdr:row>3</xdr:row>
      <xdr:rowOff>240665</xdr:rowOff>
    </xdr:to>
    <xdr:pic>
      <xdr:nvPicPr>
        <xdr:cNvPr id="173" name="Picture 7" descr="clip_image3383"/>
        <xdr:cNvPicPr>
          <a:picLocks noChangeAspect="1"/>
        </xdr:cNvPicPr>
      </xdr:nvPicPr>
      <xdr:blipFill>
        <a:blip r:embed="rId1" cstate="print"/>
        <a:stretch>
          <a:fillRect/>
        </a:stretch>
      </xdr:blipFill>
      <xdr:spPr>
        <a:xfrm>
          <a:off x="2933700" y="1304925"/>
          <a:ext cx="64770" cy="240665"/>
        </a:xfrm>
        <a:prstGeom prst="rect">
          <a:avLst/>
        </a:prstGeom>
        <a:noFill/>
        <a:ln w="9525">
          <a:noFill/>
        </a:ln>
      </xdr:spPr>
    </xdr:pic>
    <xdr:clientData/>
  </xdr:twoCellAnchor>
  <xdr:twoCellAnchor editAs="oneCell">
    <xdr:from>
      <xdr:col>3</xdr:col>
      <xdr:colOff>0</xdr:colOff>
      <xdr:row>3</xdr:row>
      <xdr:rowOff>0</xdr:rowOff>
    </xdr:from>
    <xdr:to>
      <xdr:col>3</xdr:col>
      <xdr:colOff>67945</xdr:colOff>
      <xdr:row>3</xdr:row>
      <xdr:rowOff>240665</xdr:rowOff>
    </xdr:to>
    <xdr:pic>
      <xdr:nvPicPr>
        <xdr:cNvPr id="174" name="Picture 9" descr="clip_image3386"/>
        <xdr:cNvPicPr>
          <a:picLocks noChangeAspect="1"/>
        </xdr:cNvPicPr>
      </xdr:nvPicPr>
      <xdr:blipFill>
        <a:blip r:embed="rId1" cstate="print"/>
        <a:stretch>
          <a:fillRect/>
        </a:stretch>
      </xdr:blipFill>
      <xdr:spPr>
        <a:xfrm>
          <a:off x="2933700" y="1304925"/>
          <a:ext cx="67945" cy="240665"/>
        </a:xfrm>
        <a:prstGeom prst="rect">
          <a:avLst/>
        </a:prstGeom>
        <a:noFill/>
        <a:ln w="9525">
          <a:noFill/>
        </a:ln>
      </xdr:spPr>
    </xdr:pic>
    <xdr:clientData/>
  </xdr:twoCellAnchor>
  <xdr:twoCellAnchor editAs="oneCell">
    <xdr:from>
      <xdr:col>3</xdr:col>
      <xdr:colOff>0</xdr:colOff>
      <xdr:row>3</xdr:row>
      <xdr:rowOff>0</xdr:rowOff>
    </xdr:from>
    <xdr:to>
      <xdr:col>3</xdr:col>
      <xdr:colOff>66040</xdr:colOff>
      <xdr:row>3</xdr:row>
      <xdr:rowOff>249555</xdr:rowOff>
    </xdr:to>
    <xdr:pic>
      <xdr:nvPicPr>
        <xdr:cNvPr id="175" name="Picture 1" descr="clip_image3376"/>
        <xdr:cNvPicPr>
          <a:picLocks noChangeAspect="1"/>
        </xdr:cNvPicPr>
      </xdr:nvPicPr>
      <xdr:blipFill>
        <a:blip r:embed="rId1" cstate="print"/>
        <a:stretch>
          <a:fillRect/>
        </a:stretch>
      </xdr:blipFill>
      <xdr:spPr>
        <a:xfrm>
          <a:off x="2933700" y="1304925"/>
          <a:ext cx="66040" cy="249555"/>
        </a:xfrm>
        <a:prstGeom prst="rect">
          <a:avLst/>
        </a:prstGeom>
        <a:noFill/>
        <a:ln w="9525">
          <a:noFill/>
        </a:ln>
      </xdr:spPr>
    </xdr:pic>
    <xdr:clientData/>
  </xdr:twoCellAnchor>
  <xdr:twoCellAnchor editAs="oneCell">
    <xdr:from>
      <xdr:col>3</xdr:col>
      <xdr:colOff>0</xdr:colOff>
      <xdr:row>3</xdr:row>
      <xdr:rowOff>0</xdr:rowOff>
    </xdr:from>
    <xdr:to>
      <xdr:col>3</xdr:col>
      <xdr:colOff>71120</xdr:colOff>
      <xdr:row>3</xdr:row>
      <xdr:rowOff>249555</xdr:rowOff>
    </xdr:to>
    <xdr:pic>
      <xdr:nvPicPr>
        <xdr:cNvPr id="176" name="Picture 2" descr="clip_image3377"/>
        <xdr:cNvPicPr>
          <a:picLocks noChangeAspect="1"/>
        </xdr:cNvPicPr>
      </xdr:nvPicPr>
      <xdr:blipFill>
        <a:blip r:embed="rId1" cstate="print"/>
        <a:stretch>
          <a:fillRect/>
        </a:stretch>
      </xdr:blipFill>
      <xdr:spPr>
        <a:xfrm>
          <a:off x="2933700" y="1304925"/>
          <a:ext cx="71120" cy="249555"/>
        </a:xfrm>
        <a:prstGeom prst="rect">
          <a:avLst/>
        </a:prstGeom>
        <a:noFill/>
        <a:ln w="9525">
          <a:noFill/>
        </a:ln>
      </xdr:spPr>
    </xdr:pic>
    <xdr:clientData/>
  </xdr:twoCellAnchor>
  <xdr:twoCellAnchor editAs="oneCell">
    <xdr:from>
      <xdr:col>3</xdr:col>
      <xdr:colOff>0</xdr:colOff>
      <xdr:row>3</xdr:row>
      <xdr:rowOff>0</xdr:rowOff>
    </xdr:from>
    <xdr:to>
      <xdr:col>3</xdr:col>
      <xdr:colOff>64135</xdr:colOff>
      <xdr:row>3</xdr:row>
      <xdr:rowOff>249555</xdr:rowOff>
    </xdr:to>
    <xdr:pic>
      <xdr:nvPicPr>
        <xdr:cNvPr id="177" name="Picture 5" descr="clip_image3380"/>
        <xdr:cNvPicPr>
          <a:picLocks noChangeAspect="1"/>
        </xdr:cNvPicPr>
      </xdr:nvPicPr>
      <xdr:blipFill>
        <a:blip r:embed="rId1" cstate="print"/>
        <a:stretch>
          <a:fillRect/>
        </a:stretch>
      </xdr:blipFill>
      <xdr:spPr>
        <a:xfrm>
          <a:off x="2933700" y="1304925"/>
          <a:ext cx="64135" cy="249555"/>
        </a:xfrm>
        <a:prstGeom prst="rect">
          <a:avLst/>
        </a:prstGeom>
        <a:noFill/>
        <a:ln w="9525">
          <a:noFill/>
        </a:ln>
      </xdr:spPr>
    </xdr:pic>
    <xdr:clientData/>
  </xdr:twoCellAnchor>
  <xdr:oneCellAnchor>
    <xdr:from>
      <xdr:col>3</xdr:col>
      <xdr:colOff>0</xdr:colOff>
      <xdr:row>3</xdr:row>
      <xdr:rowOff>0</xdr:rowOff>
    </xdr:from>
    <xdr:ext cx="3944620" cy="249555"/>
    <xdr:pic>
      <xdr:nvPicPr>
        <xdr:cNvPr id="178" name="Picture 4" descr="clip_image3379"/>
        <xdr:cNvPicPr>
          <a:picLocks noChangeAspect="1"/>
        </xdr:cNvPicPr>
      </xdr:nvPicPr>
      <xdr:blipFill>
        <a:blip r:embed="rId1" cstate="print"/>
        <a:stretch>
          <a:fillRect/>
        </a:stretch>
      </xdr:blipFill>
      <xdr:spPr>
        <a:xfrm>
          <a:off x="2933700" y="1304925"/>
          <a:ext cx="3944620" cy="249555"/>
        </a:xfrm>
        <a:prstGeom prst="rect">
          <a:avLst/>
        </a:prstGeom>
        <a:noFill/>
        <a:ln w="9525">
          <a:noFill/>
        </a:ln>
      </xdr:spPr>
    </xdr:pic>
    <xdr:clientData/>
  </xdr:oneCellAnchor>
  <xdr:oneCellAnchor>
    <xdr:from>
      <xdr:col>3</xdr:col>
      <xdr:colOff>0</xdr:colOff>
      <xdr:row>3</xdr:row>
      <xdr:rowOff>0</xdr:rowOff>
    </xdr:from>
    <xdr:ext cx="5267325" cy="249555"/>
    <xdr:pic>
      <xdr:nvPicPr>
        <xdr:cNvPr id="179" name="Picture 5" descr="clip_image3380"/>
        <xdr:cNvPicPr>
          <a:picLocks noChangeAspect="1"/>
        </xdr:cNvPicPr>
      </xdr:nvPicPr>
      <xdr:blipFill>
        <a:blip r:embed="rId1" cstate="print"/>
        <a:stretch>
          <a:fillRect/>
        </a:stretch>
      </xdr:blipFill>
      <xdr:spPr>
        <a:xfrm>
          <a:off x="2933700" y="1304925"/>
          <a:ext cx="5267325" cy="249555"/>
        </a:xfrm>
        <a:prstGeom prst="rect">
          <a:avLst/>
        </a:prstGeom>
        <a:noFill/>
        <a:ln w="9525">
          <a:noFill/>
        </a:ln>
      </xdr:spPr>
    </xdr:pic>
    <xdr:clientData/>
  </xdr:oneCellAnchor>
  <xdr:oneCellAnchor>
    <xdr:from>
      <xdr:col>3</xdr:col>
      <xdr:colOff>0</xdr:colOff>
      <xdr:row>3</xdr:row>
      <xdr:rowOff>0</xdr:rowOff>
    </xdr:from>
    <xdr:ext cx="6514465" cy="249555"/>
    <xdr:pic>
      <xdr:nvPicPr>
        <xdr:cNvPr id="180" name="Picture 6" descr="clip_image3381"/>
        <xdr:cNvPicPr>
          <a:picLocks noChangeAspect="1"/>
        </xdr:cNvPicPr>
      </xdr:nvPicPr>
      <xdr:blipFill>
        <a:blip r:embed="rId1" cstate="print"/>
        <a:stretch>
          <a:fillRect/>
        </a:stretch>
      </xdr:blipFill>
      <xdr:spPr>
        <a:xfrm>
          <a:off x="2933700" y="1304925"/>
          <a:ext cx="6514465" cy="249555"/>
        </a:xfrm>
        <a:prstGeom prst="rect">
          <a:avLst/>
        </a:prstGeom>
        <a:noFill/>
        <a:ln w="9525">
          <a:noFill/>
        </a:ln>
      </xdr:spPr>
    </xdr:pic>
    <xdr:clientData/>
  </xdr:oneCellAnchor>
  <xdr:oneCellAnchor>
    <xdr:from>
      <xdr:col>3</xdr:col>
      <xdr:colOff>0</xdr:colOff>
      <xdr:row>3</xdr:row>
      <xdr:rowOff>0</xdr:rowOff>
    </xdr:from>
    <xdr:ext cx="7869555" cy="249555"/>
    <xdr:pic>
      <xdr:nvPicPr>
        <xdr:cNvPr id="181" name="Picture 7" descr="clip_image3383"/>
        <xdr:cNvPicPr>
          <a:picLocks noChangeAspect="1"/>
        </xdr:cNvPicPr>
      </xdr:nvPicPr>
      <xdr:blipFill>
        <a:blip r:embed="rId1" cstate="print"/>
        <a:stretch>
          <a:fillRect/>
        </a:stretch>
      </xdr:blipFill>
      <xdr:spPr>
        <a:xfrm>
          <a:off x="2933700" y="1304925"/>
          <a:ext cx="7869555" cy="249555"/>
        </a:xfrm>
        <a:prstGeom prst="rect">
          <a:avLst/>
        </a:prstGeom>
        <a:noFill/>
        <a:ln w="9525">
          <a:noFill/>
        </a:ln>
      </xdr:spPr>
    </xdr:pic>
    <xdr:clientData/>
  </xdr:oneCellAnchor>
  <xdr:oneCellAnchor>
    <xdr:from>
      <xdr:col>3</xdr:col>
      <xdr:colOff>0</xdr:colOff>
      <xdr:row>3</xdr:row>
      <xdr:rowOff>0</xdr:rowOff>
    </xdr:from>
    <xdr:ext cx="9116060" cy="249555"/>
    <xdr:pic>
      <xdr:nvPicPr>
        <xdr:cNvPr id="182" name="Picture 8" descr="clip_image3384"/>
        <xdr:cNvPicPr>
          <a:picLocks noChangeAspect="1"/>
        </xdr:cNvPicPr>
      </xdr:nvPicPr>
      <xdr:blipFill>
        <a:blip r:embed="rId1" cstate="print"/>
        <a:stretch>
          <a:fillRect/>
        </a:stretch>
      </xdr:blipFill>
      <xdr:spPr>
        <a:xfrm>
          <a:off x="2933700" y="1304925"/>
          <a:ext cx="9116060" cy="249555"/>
        </a:xfrm>
        <a:prstGeom prst="rect">
          <a:avLst/>
        </a:prstGeom>
        <a:noFill/>
        <a:ln w="9525">
          <a:noFill/>
        </a:ln>
      </xdr:spPr>
    </xdr:pic>
    <xdr:clientData/>
  </xdr:oneCellAnchor>
  <xdr:oneCellAnchor>
    <xdr:from>
      <xdr:col>3</xdr:col>
      <xdr:colOff>0</xdr:colOff>
      <xdr:row>3</xdr:row>
      <xdr:rowOff>0</xdr:rowOff>
    </xdr:from>
    <xdr:ext cx="9459595" cy="249555"/>
    <xdr:pic>
      <xdr:nvPicPr>
        <xdr:cNvPr id="183" name="Picture 9" descr="clip_image3386"/>
        <xdr:cNvPicPr>
          <a:picLocks noChangeAspect="1"/>
        </xdr:cNvPicPr>
      </xdr:nvPicPr>
      <xdr:blipFill>
        <a:blip r:embed="rId1" cstate="print"/>
        <a:stretch>
          <a:fillRect/>
        </a:stretch>
      </xdr:blipFill>
      <xdr:spPr>
        <a:xfrm>
          <a:off x="2933700" y="1304925"/>
          <a:ext cx="9459595" cy="249555"/>
        </a:xfrm>
        <a:prstGeom prst="rect">
          <a:avLst/>
        </a:prstGeom>
        <a:noFill/>
        <a:ln w="9525">
          <a:noFill/>
        </a:ln>
      </xdr:spPr>
    </xdr:pic>
    <xdr:clientData/>
  </xdr:oneCellAnchor>
  <xdr:oneCellAnchor>
    <xdr:from>
      <xdr:col>3</xdr:col>
      <xdr:colOff>0</xdr:colOff>
      <xdr:row>3</xdr:row>
      <xdr:rowOff>0</xdr:rowOff>
    </xdr:from>
    <xdr:ext cx="3944620" cy="240665"/>
    <xdr:pic>
      <xdr:nvPicPr>
        <xdr:cNvPr id="184" name="Picture 4" descr="clip_image3379"/>
        <xdr:cNvPicPr>
          <a:picLocks noChangeAspect="1"/>
        </xdr:cNvPicPr>
      </xdr:nvPicPr>
      <xdr:blipFill>
        <a:blip r:embed="rId1" cstate="print"/>
        <a:stretch>
          <a:fillRect/>
        </a:stretch>
      </xdr:blipFill>
      <xdr:spPr>
        <a:xfrm>
          <a:off x="2933700" y="1304925"/>
          <a:ext cx="3944620" cy="240665"/>
        </a:xfrm>
        <a:prstGeom prst="rect">
          <a:avLst/>
        </a:prstGeom>
        <a:noFill/>
        <a:ln w="9525">
          <a:noFill/>
        </a:ln>
      </xdr:spPr>
    </xdr:pic>
    <xdr:clientData/>
  </xdr:oneCellAnchor>
  <xdr:oneCellAnchor>
    <xdr:from>
      <xdr:col>3</xdr:col>
      <xdr:colOff>0</xdr:colOff>
      <xdr:row>3</xdr:row>
      <xdr:rowOff>0</xdr:rowOff>
    </xdr:from>
    <xdr:ext cx="5267325" cy="240665"/>
    <xdr:pic>
      <xdr:nvPicPr>
        <xdr:cNvPr id="185" name="Picture 5" descr="clip_image3380"/>
        <xdr:cNvPicPr>
          <a:picLocks noChangeAspect="1"/>
        </xdr:cNvPicPr>
      </xdr:nvPicPr>
      <xdr:blipFill>
        <a:blip r:embed="rId1" cstate="print"/>
        <a:stretch>
          <a:fillRect/>
        </a:stretch>
      </xdr:blipFill>
      <xdr:spPr>
        <a:xfrm>
          <a:off x="2933700" y="1304925"/>
          <a:ext cx="5267325" cy="240665"/>
        </a:xfrm>
        <a:prstGeom prst="rect">
          <a:avLst/>
        </a:prstGeom>
        <a:noFill/>
        <a:ln w="9525">
          <a:noFill/>
        </a:ln>
      </xdr:spPr>
    </xdr:pic>
    <xdr:clientData/>
  </xdr:oneCellAnchor>
  <xdr:oneCellAnchor>
    <xdr:from>
      <xdr:col>3</xdr:col>
      <xdr:colOff>0</xdr:colOff>
      <xdr:row>3</xdr:row>
      <xdr:rowOff>0</xdr:rowOff>
    </xdr:from>
    <xdr:ext cx="6514465" cy="240665"/>
    <xdr:pic>
      <xdr:nvPicPr>
        <xdr:cNvPr id="186" name="Picture 6" descr="clip_image3381"/>
        <xdr:cNvPicPr>
          <a:picLocks noChangeAspect="1"/>
        </xdr:cNvPicPr>
      </xdr:nvPicPr>
      <xdr:blipFill>
        <a:blip r:embed="rId1" cstate="print"/>
        <a:stretch>
          <a:fillRect/>
        </a:stretch>
      </xdr:blipFill>
      <xdr:spPr>
        <a:xfrm>
          <a:off x="2933700" y="1304925"/>
          <a:ext cx="6514465" cy="240665"/>
        </a:xfrm>
        <a:prstGeom prst="rect">
          <a:avLst/>
        </a:prstGeom>
        <a:noFill/>
        <a:ln w="9525">
          <a:noFill/>
        </a:ln>
      </xdr:spPr>
    </xdr:pic>
    <xdr:clientData/>
  </xdr:oneCellAnchor>
  <xdr:oneCellAnchor>
    <xdr:from>
      <xdr:col>3</xdr:col>
      <xdr:colOff>0</xdr:colOff>
      <xdr:row>3</xdr:row>
      <xdr:rowOff>0</xdr:rowOff>
    </xdr:from>
    <xdr:ext cx="7869555" cy="240665"/>
    <xdr:pic>
      <xdr:nvPicPr>
        <xdr:cNvPr id="187" name="Picture 7" descr="clip_image3383"/>
        <xdr:cNvPicPr>
          <a:picLocks noChangeAspect="1"/>
        </xdr:cNvPicPr>
      </xdr:nvPicPr>
      <xdr:blipFill>
        <a:blip r:embed="rId1" cstate="print"/>
        <a:stretch>
          <a:fillRect/>
        </a:stretch>
      </xdr:blipFill>
      <xdr:spPr>
        <a:xfrm>
          <a:off x="2933700" y="1304925"/>
          <a:ext cx="7869555" cy="240665"/>
        </a:xfrm>
        <a:prstGeom prst="rect">
          <a:avLst/>
        </a:prstGeom>
        <a:noFill/>
        <a:ln w="9525">
          <a:noFill/>
        </a:ln>
      </xdr:spPr>
    </xdr:pic>
    <xdr:clientData/>
  </xdr:oneCellAnchor>
  <xdr:oneCellAnchor>
    <xdr:from>
      <xdr:col>3</xdr:col>
      <xdr:colOff>0</xdr:colOff>
      <xdr:row>3</xdr:row>
      <xdr:rowOff>0</xdr:rowOff>
    </xdr:from>
    <xdr:ext cx="9116060" cy="240665"/>
    <xdr:pic>
      <xdr:nvPicPr>
        <xdr:cNvPr id="188" name="Picture 8" descr="clip_image3384"/>
        <xdr:cNvPicPr>
          <a:picLocks noChangeAspect="1"/>
        </xdr:cNvPicPr>
      </xdr:nvPicPr>
      <xdr:blipFill>
        <a:blip r:embed="rId1" cstate="print"/>
        <a:stretch>
          <a:fillRect/>
        </a:stretch>
      </xdr:blipFill>
      <xdr:spPr>
        <a:xfrm>
          <a:off x="2933700" y="1304925"/>
          <a:ext cx="9116060" cy="240665"/>
        </a:xfrm>
        <a:prstGeom prst="rect">
          <a:avLst/>
        </a:prstGeom>
        <a:noFill/>
        <a:ln w="9525">
          <a:noFill/>
        </a:ln>
      </xdr:spPr>
    </xdr:pic>
    <xdr:clientData/>
  </xdr:oneCellAnchor>
  <xdr:oneCellAnchor>
    <xdr:from>
      <xdr:col>3</xdr:col>
      <xdr:colOff>0</xdr:colOff>
      <xdr:row>3</xdr:row>
      <xdr:rowOff>0</xdr:rowOff>
    </xdr:from>
    <xdr:ext cx="9459595" cy="240665"/>
    <xdr:pic>
      <xdr:nvPicPr>
        <xdr:cNvPr id="189" name="Picture 9" descr="clip_image3386"/>
        <xdr:cNvPicPr>
          <a:picLocks noChangeAspect="1"/>
        </xdr:cNvPicPr>
      </xdr:nvPicPr>
      <xdr:blipFill>
        <a:blip r:embed="rId1" cstate="print"/>
        <a:stretch>
          <a:fillRect/>
        </a:stretch>
      </xdr:blipFill>
      <xdr:spPr>
        <a:xfrm>
          <a:off x="2933700" y="1304925"/>
          <a:ext cx="9459595" cy="240665"/>
        </a:xfrm>
        <a:prstGeom prst="rect">
          <a:avLst/>
        </a:prstGeom>
        <a:noFill/>
        <a:ln w="9525">
          <a:noFill/>
        </a:ln>
      </xdr:spPr>
    </xdr:pic>
    <xdr:clientData/>
  </xdr:oneCellAnchor>
  <xdr:oneCellAnchor>
    <xdr:from>
      <xdr:col>3</xdr:col>
      <xdr:colOff>0</xdr:colOff>
      <xdr:row>8</xdr:row>
      <xdr:rowOff>0</xdr:rowOff>
    </xdr:from>
    <xdr:ext cx="1303655" cy="250825"/>
    <xdr:pic>
      <xdr:nvPicPr>
        <xdr:cNvPr id="194" name="Picture 2" descr="clip_image3377"/>
        <xdr:cNvPicPr>
          <a:picLocks noChangeAspect="1"/>
        </xdr:cNvPicPr>
      </xdr:nvPicPr>
      <xdr:blipFill>
        <a:blip r:embed="rId1" cstate="print"/>
        <a:stretch>
          <a:fillRect/>
        </a:stretch>
      </xdr:blipFill>
      <xdr:spPr>
        <a:xfrm>
          <a:off x="2933700" y="2803525"/>
          <a:ext cx="1303655" cy="250825"/>
        </a:xfrm>
        <a:prstGeom prst="rect">
          <a:avLst/>
        </a:prstGeom>
        <a:noFill/>
        <a:ln w="9525">
          <a:noFill/>
        </a:ln>
      </xdr:spPr>
    </xdr:pic>
    <xdr:clientData/>
  </xdr:oneCellAnchor>
  <xdr:oneCellAnchor>
    <xdr:from>
      <xdr:col>3</xdr:col>
      <xdr:colOff>0</xdr:colOff>
      <xdr:row>8</xdr:row>
      <xdr:rowOff>0</xdr:rowOff>
    </xdr:from>
    <xdr:ext cx="1303655" cy="238760"/>
    <xdr:pic>
      <xdr:nvPicPr>
        <xdr:cNvPr id="195" name="Picture 2" descr="clip_image3377"/>
        <xdr:cNvPicPr>
          <a:picLocks noChangeAspect="1"/>
        </xdr:cNvPicPr>
      </xdr:nvPicPr>
      <xdr:blipFill>
        <a:blip r:embed="rId1" cstate="print"/>
        <a:stretch>
          <a:fillRect/>
        </a:stretch>
      </xdr:blipFill>
      <xdr:spPr>
        <a:xfrm>
          <a:off x="2933700" y="2803525"/>
          <a:ext cx="1303655" cy="238760"/>
        </a:xfrm>
        <a:prstGeom prst="rect">
          <a:avLst/>
        </a:prstGeom>
        <a:noFill/>
        <a:ln w="9525">
          <a:noFill/>
        </a:ln>
      </xdr:spPr>
    </xdr:pic>
    <xdr:clientData/>
  </xdr:oneCellAnchor>
  <xdr:oneCellAnchor>
    <xdr:from>
      <xdr:col>3</xdr:col>
      <xdr:colOff>0</xdr:colOff>
      <xdr:row>0</xdr:row>
      <xdr:rowOff>0</xdr:rowOff>
    </xdr:from>
    <xdr:ext cx="1303655" cy="250825"/>
    <xdr:pic>
      <xdr:nvPicPr>
        <xdr:cNvPr id="196" name="Picture 2" descr="clip_image3377"/>
        <xdr:cNvPicPr>
          <a:picLocks noChangeAspect="1"/>
        </xdr:cNvPicPr>
      </xdr:nvPicPr>
      <xdr:blipFill>
        <a:blip r:embed="rId1" cstate="print"/>
        <a:stretch>
          <a:fillRect/>
        </a:stretch>
      </xdr:blipFill>
      <xdr:spPr>
        <a:xfrm>
          <a:off x="2933700" y="0"/>
          <a:ext cx="1303655" cy="250825"/>
        </a:xfrm>
        <a:prstGeom prst="rect">
          <a:avLst/>
        </a:prstGeom>
        <a:noFill/>
        <a:ln w="9525">
          <a:noFill/>
        </a:ln>
      </xdr:spPr>
    </xdr:pic>
    <xdr:clientData/>
  </xdr:oneCellAnchor>
  <xdr:oneCellAnchor>
    <xdr:from>
      <xdr:col>3</xdr:col>
      <xdr:colOff>0</xdr:colOff>
      <xdr:row>0</xdr:row>
      <xdr:rowOff>0</xdr:rowOff>
    </xdr:from>
    <xdr:ext cx="1303655" cy="238760"/>
    <xdr:pic>
      <xdr:nvPicPr>
        <xdr:cNvPr id="197" name="Picture 2" descr="clip_image3377"/>
        <xdr:cNvPicPr>
          <a:picLocks noChangeAspect="1"/>
        </xdr:cNvPicPr>
      </xdr:nvPicPr>
      <xdr:blipFill>
        <a:blip r:embed="rId1" cstate="print"/>
        <a:stretch>
          <a:fillRect/>
        </a:stretch>
      </xdr:blipFill>
      <xdr:spPr>
        <a:xfrm>
          <a:off x="2933700" y="0"/>
          <a:ext cx="1303655" cy="238760"/>
        </a:xfrm>
        <a:prstGeom prst="rect">
          <a:avLst/>
        </a:prstGeom>
        <a:noFill/>
        <a:ln w="9525">
          <a:noFill/>
        </a:ln>
      </xdr:spPr>
    </xdr:pic>
    <xdr:clientData/>
  </xdr:oneCellAnchor>
  <xdr:twoCellAnchor editAs="oneCell">
    <xdr:from>
      <xdr:col>3</xdr:col>
      <xdr:colOff>0</xdr:colOff>
      <xdr:row>10</xdr:row>
      <xdr:rowOff>0</xdr:rowOff>
    </xdr:from>
    <xdr:to>
      <xdr:col>3</xdr:col>
      <xdr:colOff>64770</xdr:colOff>
      <xdr:row>10</xdr:row>
      <xdr:rowOff>249555</xdr:rowOff>
    </xdr:to>
    <xdr:pic>
      <xdr:nvPicPr>
        <xdr:cNvPr id="198" name="Picture 7" descr="clip_image3383"/>
        <xdr:cNvPicPr>
          <a:picLocks noChangeAspect="1"/>
        </xdr:cNvPicPr>
      </xdr:nvPicPr>
      <xdr:blipFill>
        <a:blip r:embed="rId1" cstate="print"/>
        <a:stretch>
          <a:fillRect/>
        </a:stretch>
      </xdr:blipFill>
      <xdr:spPr>
        <a:xfrm>
          <a:off x="2933700" y="3311525"/>
          <a:ext cx="64770" cy="249555"/>
        </a:xfrm>
        <a:prstGeom prst="rect">
          <a:avLst/>
        </a:prstGeom>
        <a:noFill/>
        <a:ln w="9525">
          <a:noFill/>
        </a:ln>
      </xdr:spPr>
    </xdr:pic>
    <xdr:clientData/>
  </xdr:twoCellAnchor>
  <xdr:twoCellAnchor editAs="oneCell">
    <xdr:from>
      <xdr:col>3</xdr:col>
      <xdr:colOff>0</xdr:colOff>
      <xdr:row>10</xdr:row>
      <xdr:rowOff>0</xdr:rowOff>
    </xdr:from>
    <xdr:to>
      <xdr:col>3</xdr:col>
      <xdr:colOff>69215</xdr:colOff>
      <xdr:row>10</xdr:row>
      <xdr:rowOff>249555</xdr:rowOff>
    </xdr:to>
    <xdr:pic>
      <xdr:nvPicPr>
        <xdr:cNvPr id="199" name="Picture 8" descr="clip_image3384"/>
        <xdr:cNvPicPr>
          <a:picLocks noChangeAspect="1"/>
        </xdr:cNvPicPr>
      </xdr:nvPicPr>
      <xdr:blipFill>
        <a:blip r:embed="rId1" cstate="print"/>
        <a:stretch>
          <a:fillRect/>
        </a:stretch>
      </xdr:blipFill>
      <xdr:spPr>
        <a:xfrm>
          <a:off x="2933700" y="3311525"/>
          <a:ext cx="69215" cy="249555"/>
        </a:xfrm>
        <a:prstGeom prst="rect">
          <a:avLst/>
        </a:prstGeom>
        <a:noFill/>
        <a:ln w="9525">
          <a:noFill/>
        </a:ln>
      </xdr:spPr>
    </xdr:pic>
    <xdr:clientData/>
  </xdr:twoCellAnchor>
  <xdr:twoCellAnchor editAs="oneCell">
    <xdr:from>
      <xdr:col>3</xdr:col>
      <xdr:colOff>0</xdr:colOff>
      <xdr:row>10</xdr:row>
      <xdr:rowOff>0</xdr:rowOff>
    </xdr:from>
    <xdr:to>
      <xdr:col>3</xdr:col>
      <xdr:colOff>67310</xdr:colOff>
      <xdr:row>10</xdr:row>
      <xdr:rowOff>249555</xdr:rowOff>
    </xdr:to>
    <xdr:pic>
      <xdr:nvPicPr>
        <xdr:cNvPr id="200" name="Picture 9" descr="clip_image3386"/>
        <xdr:cNvPicPr>
          <a:picLocks noChangeAspect="1"/>
        </xdr:cNvPicPr>
      </xdr:nvPicPr>
      <xdr:blipFill>
        <a:blip r:embed="rId1" cstate="print"/>
        <a:stretch>
          <a:fillRect/>
        </a:stretch>
      </xdr:blipFill>
      <xdr:spPr>
        <a:xfrm>
          <a:off x="2933700" y="3311525"/>
          <a:ext cx="67310" cy="249555"/>
        </a:xfrm>
        <a:prstGeom prst="rect">
          <a:avLst/>
        </a:prstGeom>
        <a:noFill/>
        <a:ln w="9525">
          <a:noFill/>
        </a:ln>
      </xdr:spPr>
    </xdr:pic>
    <xdr:clientData/>
  </xdr:twoCellAnchor>
  <xdr:twoCellAnchor editAs="oneCell">
    <xdr:from>
      <xdr:col>3</xdr:col>
      <xdr:colOff>0</xdr:colOff>
      <xdr:row>10</xdr:row>
      <xdr:rowOff>0</xdr:rowOff>
    </xdr:from>
    <xdr:to>
      <xdr:col>3</xdr:col>
      <xdr:colOff>64770</xdr:colOff>
      <xdr:row>10</xdr:row>
      <xdr:rowOff>240665</xdr:rowOff>
    </xdr:to>
    <xdr:pic>
      <xdr:nvPicPr>
        <xdr:cNvPr id="201" name="Picture 7" descr="clip_image3383"/>
        <xdr:cNvPicPr>
          <a:picLocks noChangeAspect="1"/>
        </xdr:cNvPicPr>
      </xdr:nvPicPr>
      <xdr:blipFill>
        <a:blip r:embed="rId1" cstate="print"/>
        <a:stretch>
          <a:fillRect/>
        </a:stretch>
      </xdr:blipFill>
      <xdr:spPr>
        <a:xfrm>
          <a:off x="2933700" y="3311525"/>
          <a:ext cx="64770" cy="240665"/>
        </a:xfrm>
        <a:prstGeom prst="rect">
          <a:avLst/>
        </a:prstGeom>
        <a:noFill/>
        <a:ln w="9525">
          <a:noFill/>
        </a:ln>
      </xdr:spPr>
    </xdr:pic>
    <xdr:clientData/>
  </xdr:twoCellAnchor>
  <xdr:twoCellAnchor editAs="oneCell">
    <xdr:from>
      <xdr:col>3</xdr:col>
      <xdr:colOff>0</xdr:colOff>
      <xdr:row>10</xdr:row>
      <xdr:rowOff>0</xdr:rowOff>
    </xdr:from>
    <xdr:to>
      <xdr:col>3</xdr:col>
      <xdr:colOff>69215</xdr:colOff>
      <xdr:row>10</xdr:row>
      <xdr:rowOff>240665</xdr:rowOff>
    </xdr:to>
    <xdr:pic>
      <xdr:nvPicPr>
        <xdr:cNvPr id="202" name="Picture 8" descr="clip_image3384"/>
        <xdr:cNvPicPr>
          <a:picLocks noChangeAspect="1"/>
        </xdr:cNvPicPr>
      </xdr:nvPicPr>
      <xdr:blipFill>
        <a:blip r:embed="rId1" cstate="print"/>
        <a:stretch>
          <a:fillRect/>
        </a:stretch>
      </xdr:blipFill>
      <xdr:spPr>
        <a:xfrm>
          <a:off x="2933700" y="3311525"/>
          <a:ext cx="69215" cy="240665"/>
        </a:xfrm>
        <a:prstGeom prst="rect">
          <a:avLst/>
        </a:prstGeom>
        <a:noFill/>
        <a:ln w="9525">
          <a:noFill/>
        </a:ln>
      </xdr:spPr>
    </xdr:pic>
    <xdr:clientData/>
  </xdr:twoCellAnchor>
  <xdr:twoCellAnchor editAs="oneCell">
    <xdr:from>
      <xdr:col>3</xdr:col>
      <xdr:colOff>0</xdr:colOff>
      <xdr:row>10</xdr:row>
      <xdr:rowOff>0</xdr:rowOff>
    </xdr:from>
    <xdr:to>
      <xdr:col>3</xdr:col>
      <xdr:colOff>67310</xdr:colOff>
      <xdr:row>10</xdr:row>
      <xdr:rowOff>240665</xdr:rowOff>
    </xdr:to>
    <xdr:pic>
      <xdr:nvPicPr>
        <xdr:cNvPr id="203" name="Picture 9" descr="clip_image3386"/>
        <xdr:cNvPicPr>
          <a:picLocks noChangeAspect="1"/>
        </xdr:cNvPicPr>
      </xdr:nvPicPr>
      <xdr:blipFill>
        <a:blip r:embed="rId1" cstate="print"/>
        <a:stretch>
          <a:fillRect/>
        </a:stretch>
      </xdr:blipFill>
      <xdr:spPr>
        <a:xfrm>
          <a:off x="2933700" y="3311525"/>
          <a:ext cx="67310" cy="240665"/>
        </a:xfrm>
        <a:prstGeom prst="rect">
          <a:avLst/>
        </a:prstGeom>
        <a:noFill/>
        <a:ln w="9525">
          <a:noFill/>
        </a:ln>
      </xdr:spPr>
    </xdr:pic>
    <xdr:clientData/>
  </xdr:twoCellAnchor>
  <xdr:twoCellAnchor editAs="oneCell">
    <xdr:from>
      <xdr:col>3</xdr:col>
      <xdr:colOff>0</xdr:colOff>
      <xdr:row>4</xdr:row>
      <xdr:rowOff>0</xdr:rowOff>
    </xdr:from>
    <xdr:to>
      <xdr:col>3</xdr:col>
      <xdr:colOff>67310</xdr:colOff>
      <xdr:row>4</xdr:row>
      <xdr:rowOff>250825</xdr:rowOff>
    </xdr:to>
    <xdr:pic>
      <xdr:nvPicPr>
        <xdr:cNvPr id="204" name="Picture 9" descr="clip_image3386"/>
        <xdr:cNvPicPr>
          <a:picLocks noChangeAspect="1"/>
        </xdr:cNvPicPr>
      </xdr:nvPicPr>
      <xdr:blipFill>
        <a:blip r:embed="rId1" cstate="print"/>
        <a:stretch>
          <a:fillRect/>
        </a:stretch>
      </xdr:blipFill>
      <xdr:spPr>
        <a:xfrm>
          <a:off x="2933700" y="1609725"/>
          <a:ext cx="67310" cy="250825"/>
        </a:xfrm>
        <a:prstGeom prst="rect">
          <a:avLst/>
        </a:prstGeom>
        <a:noFill/>
        <a:ln w="9525">
          <a:noFill/>
        </a:ln>
      </xdr:spPr>
    </xdr:pic>
    <xdr:clientData/>
  </xdr:twoCellAnchor>
  <xdr:twoCellAnchor editAs="oneCell">
    <xdr:from>
      <xdr:col>3</xdr:col>
      <xdr:colOff>0</xdr:colOff>
      <xdr:row>4</xdr:row>
      <xdr:rowOff>0</xdr:rowOff>
    </xdr:from>
    <xdr:to>
      <xdr:col>3</xdr:col>
      <xdr:colOff>67310</xdr:colOff>
      <xdr:row>4</xdr:row>
      <xdr:rowOff>238760</xdr:rowOff>
    </xdr:to>
    <xdr:pic>
      <xdr:nvPicPr>
        <xdr:cNvPr id="205" name="Picture 9" descr="clip_image3386"/>
        <xdr:cNvPicPr>
          <a:picLocks noChangeAspect="1"/>
        </xdr:cNvPicPr>
      </xdr:nvPicPr>
      <xdr:blipFill>
        <a:blip r:embed="rId1" cstate="print"/>
        <a:stretch>
          <a:fillRect/>
        </a:stretch>
      </xdr:blipFill>
      <xdr:spPr>
        <a:xfrm>
          <a:off x="2933700" y="1609725"/>
          <a:ext cx="67310" cy="238760"/>
        </a:xfrm>
        <a:prstGeom prst="rect">
          <a:avLst/>
        </a:prstGeom>
        <a:noFill/>
        <a:ln w="9525">
          <a:noFill/>
        </a:ln>
      </xdr:spPr>
    </xdr:pic>
    <xdr:clientData/>
  </xdr:twoCellAnchor>
  <xdr:twoCellAnchor editAs="oneCell">
    <xdr:from>
      <xdr:col>3</xdr:col>
      <xdr:colOff>0</xdr:colOff>
      <xdr:row>4</xdr:row>
      <xdr:rowOff>0</xdr:rowOff>
    </xdr:from>
    <xdr:to>
      <xdr:col>3</xdr:col>
      <xdr:colOff>64135</xdr:colOff>
      <xdr:row>4</xdr:row>
      <xdr:rowOff>250825</xdr:rowOff>
    </xdr:to>
    <xdr:pic>
      <xdr:nvPicPr>
        <xdr:cNvPr id="206" name="Picture 1" descr="clip_image3376"/>
        <xdr:cNvPicPr>
          <a:picLocks noChangeAspect="1"/>
        </xdr:cNvPicPr>
      </xdr:nvPicPr>
      <xdr:blipFill>
        <a:blip r:embed="rId1" cstate="print"/>
        <a:stretch>
          <a:fillRect/>
        </a:stretch>
      </xdr:blipFill>
      <xdr:spPr>
        <a:xfrm>
          <a:off x="2933700" y="1609725"/>
          <a:ext cx="64135" cy="250825"/>
        </a:xfrm>
        <a:prstGeom prst="rect">
          <a:avLst/>
        </a:prstGeom>
        <a:noFill/>
        <a:ln w="9525">
          <a:noFill/>
        </a:ln>
      </xdr:spPr>
    </xdr:pic>
    <xdr:clientData/>
  </xdr:twoCellAnchor>
  <xdr:twoCellAnchor editAs="oneCell">
    <xdr:from>
      <xdr:col>3</xdr:col>
      <xdr:colOff>0</xdr:colOff>
      <xdr:row>4</xdr:row>
      <xdr:rowOff>0</xdr:rowOff>
    </xdr:from>
    <xdr:to>
      <xdr:col>3</xdr:col>
      <xdr:colOff>69850</xdr:colOff>
      <xdr:row>4</xdr:row>
      <xdr:rowOff>250825</xdr:rowOff>
    </xdr:to>
    <xdr:pic>
      <xdr:nvPicPr>
        <xdr:cNvPr id="207" name="Picture 2" descr="clip_image3377"/>
        <xdr:cNvPicPr>
          <a:picLocks noChangeAspect="1"/>
        </xdr:cNvPicPr>
      </xdr:nvPicPr>
      <xdr:blipFill>
        <a:blip r:embed="rId1" cstate="print"/>
        <a:stretch>
          <a:fillRect/>
        </a:stretch>
      </xdr:blipFill>
      <xdr:spPr>
        <a:xfrm>
          <a:off x="2933700" y="1609725"/>
          <a:ext cx="69850" cy="250825"/>
        </a:xfrm>
        <a:prstGeom prst="rect">
          <a:avLst/>
        </a:prstGeom>
        <a:noFill/>
        <a:ln w="9525">
          <a:noFill/>
        </a:ln>
      </xdr:spPr>
    </xdr:pic>
    <xdr:clientData/>
  </xdr:twoCellAnchor>
  <xdr:twoCellAnchor editAs="oneCell">
    <xdr:from>
      <xdr:col>3</xdr:col>
      <xdr:colOff>0</xdr:colOff>
      <xdr:row>4</xdr:row>
      <xdr:rowOff>0</xdr:rowOff>
    </xdr:from>
    <xdr:to>
      <xdr:col>3</xdr:col>
      <xdr:colOff>63500</xdr:colOff>
      <xdr:row>4</xdr:row>
      <xdr:rowOff>250825</xdr:rowOff>
    </xdr:to>
    <xdr:pic>
      <xdr:nvPicPr>
        <xdr:cNvPr id="208" name="Picture 5" descr="clip_image3380"/>
        <xdr:cNvPicPr>
          <a:picLocks noChangeAspect="1"/>
        </xdr:cNvPicPr>
      </xdr:nvPicPr>
      <xdr:blipFill>
        <a:blip r:embed="rId1" cstate="print"/>
        <a:stretch>
          <a:fillRect/>
        </a:stretch>
      </xdr:blipFill>
      <xdr:spPr>
        <a:xfrm>
          <a:off x="2933700" y="1609725"/>
          <a:ext cx="63500" cy="250825"/>
        </a:xfrm>
        <a:prstGeom prst="rect">
          <a:avLst/>
        </a:prstGeom>
        <a:noFill/>
        <a:ln w="9525">
          <a:noFill/>
        </a:ln>
      </xdr:spPr>
    </xdr:pic>
    <xdr:clientData/>
  </xdr:twoCellAnchor>
  <xdr:twoCellAnchor editAs="oneCell">
    <xdr:from>
      <xdr:col>3</xdr:col>
      <xdr:colOff>0</xdr:colOff>
      <xdr:row>4</xdr:row>
      <xdr:rowOff>0</xdr:rowOff>
    </xdr:from>
    <xdr:to>
      <xdr:col>3</xdr:col>
      <xdr:colOff>66675</xdr:colOff>
      <xdr:row>4</xdr:row>
      <xdr:rowOff>250825</xdr:rowOff>
    </xdr:to>
    <xdr:pic>
      <xdr:nvPicPr>
        <xdr:cNvPr id="209" name="Picture 1" descr="clip_image3376"/>
        <xdr:cNvPicPr>
          <a:picLocks noChangeAspect="1"/>
        </xdr:cNvPicPr>
      </xdr:nvPicPr>
      <xdr:blipFill>
        <a:blip r:embed="rId1" cstate="print"/>
        <a:stretch>
          <a:fillRect/>
        </a:stretch>
      </xdr:blipFill>
      <xdr:spPr>
        <a:xfrm>
          <a:off x="2933700" y="1609725"/>
          <a:ext cx="66675" cy="250825"/>
        </a:xfrm>
        <a:prstGeom prst="rect">
          <a:avLst/>
        </a:prstGeom>
        <a:noFill/>
        <a:ln w="9525">
          <a:noFill/>
        </a:ln>
      </xdr:spPr>
    </xdr:pic>
    <xdr:clientData/>
  </xdr:twoCellAnchor>
  <xdr:twoCellAnchor editAs="oneCell">
    <xdr:from>
      <xdr:col>3</xdr:col>
      <xdr:colOff>0</xdr:colOff>
      <xdr:row>4</xdr:row>
      <xdr:rowOff>0</xdr:rowOff>
    </xdr:from>
    <xdr:to>
      <xdr:col>3</xdr:col>
      <xdr:colOff>73025</xdr:colOff>
      <xdr:row>4</xdr:row>
      <xdr:rowOff>250825</xdr:rowOff>
    </xdr:to>
    <xdr:pic>
      <xdr:nvPicPr>
        <xdr:cNvPr id="210" name="Picture 2" descr="clip_image3377"/>
        <xdr:cNvPicPr>
          <a:picLocks noChangeAspect="1"/>
        </xdr:cNvPicPr>
      </xdr:nvPicPr>
      <xdr:blipFill>
        <a:blip r:embed="rId1" cstate="print"/>
        <a:stretch>
          <a:fillRect/>
        </a:stretch>
      </xdr:blipFill>
      <xdr:spPr>
        <a:xfrm>
          <a:off x="2933700" y="1609725"/>
          <a:ext cx="73025" cy="250825"/>
        </a:xfrm>
        <a:prstGeom prst="rect">
          <a:avLst/>
        </a:prstGeom>
        <a:noFill/>
        <a:ln w="9525">
          <a:noFill/>
        </a:ln>
      </xdr:spPr>
    </xdr:pic>
    <xdr:clientData/>
  </xdr:twoCellAnchor>
  <xdr:twoCellAnchor editAs="oneCell">
    <xdr:from>
      <xdr:col>3</xdr:col>
      <xdr:colOff>0</xdr:colOff>
      <xdr:row>4</xdr:row>
      <xdr:rowOff>0</xdr:rowOff>
    </xdr:from>
    <xdr:to>
      <xdr:col>3</xdr:col>
      <xdr:colOff>64135</xdr:colOff>
      <xdr:row>4</xdr:row>
      <xdr:rowOff>250825</xdr:rowOff>
    </xdr:to>
    <xdr:pic>
      <xdr:nvPicPr>
        <xdr:cNvPr id="211" name="Picture 3" descr="clip_image3378"/>
        <xdr:cNvPicPr>
          <a:picLocks noChangeAspect="1"/>
        </xdr:cNvPicPr>
      </xdr:nvPicPr>
      <xdr:blipFill>
        <a:blip r:embed="rId1" cstate="print"/>
        <a:stretch>
          <a:fillRect/>
        </a:stretch>
      </xdr:blipFill>
      <xdr:spPr>
        <a:xfrm>
          <a:off x="2933700" y="1609725"/>
          <a:ext cx="64135" cy="250825"/>
        </a:xfrm>
        <a:prstGeom prst="rect">
          <a:avLst/>
        </a:prstGeom>
        <a:noFill/>
        <a:ln w="9525">
          <a:noFill/>
        </a:ln>
      </xdr:spPr>
    </xdr:pic>
    <xdr:clientData/>
  </xdr:twoCellAnchor>
  <xdr:twoCellAnchor editAs="oneCell">
    <xdr:from>
      <xdr:col>3</xdr:col>
      <xdr:colOff>0</xdr:colOff>
      <xdr:row>4</xdr:row>
      <xdr:rowOff>0</xdr:rowOff>
    </xdr:from>
    <xdr:to>
      <xdr:col>3</xdr:col>
      <xdr:colOff>66675</xdr:colOff>
      <xdr:row>4</xdr:row>
      <xdr:rowOff>250825</xdr:rowOff>
    </xdr:to>
    <xdr:pic>
      <xdr:nvPicPr>
        <xdr:cNvPr id="212" name="Picture 4" descr="clip_image3379"/>
        <xdr:cNvPicPr>
          <a:picLocks noChangeAspect="1"/>
        </xdr:cNvPicPr>
      </xdr:nvPicPr>
      <xdr:blipFill>
        <a:blip r:embed="rId1" cstate="print"/>
        <a:stretch>
          <a:fillRect/>
        </a:stretch>
      </xdr:blipFill>
      <xdr:spPr>
        <a:xfrm>
          <a:off x="2933700" y="1609725"/>
          <a:ext cx="66675" cy="250825"/>
        </a:xfrm>
        <a:prstGeom prst="rect">
          <a:avLst/>
        </a:prstGeom>
        <a:noFill/>
        <a:ln w="9525">
          <a:noFill/>
        </a:ln>
      </xdr:spPr>
    </xdr:pic>
    <xdr:clientData/>
  </xdr:twoCellAnchor>
  <xdr:twoCellAnchor editAs="oneCell">
    <xdr:from>
      <xdr:col>3</xdr:col>
      <xdr:colOff>0</xdr:colOff>
      <xdr:row>4</xdr:row>
      <xdr:rowOff>0</xdr:rowOff>
    </xdr:from>
    <xdr:to>
      <xdr:col>3</xdr:col>
      <xdr:colOff>64135</xdr:colOff>
      <xdr:row>4</xdr:row>
      <xdr:rowOff>250825</xdr:rowOff>
    </xdr:to>
    <xdr:pic>
      <xdr:nvPicPr>
        <xdr:cNvPr id="213" name="Picture 5" descr="clip_image3380"/>
        <xdr:cNvPicPr>
          <a:picLocks noChangeAspect="1"/>
        </xdr:cNvPicPr>
      </xdr:nvPicPr>
      <xdr:blipFill>
        <a:blip r:embed="rId1" cstate="print"/>
        <a:stretch>
          <a:fillRect/>
        </a:stretch>
      </xdr:blipFill>
      <xdr:spPr>
        <a:xfrm>
          <a:off x="2933700" y="1609725"/>
          <a:ext cx="64135" cy="250825"/>
        </a:xfrm>
        <a:prstGeom prst="rect">
          <a:avLst/>
        </a:prstGeom>
        <a:noFill/>
        <a:ln w="9525">
          <a:noFill/>
        </a:ln>
      </xdr:spPr>
    </xdr:pic>
    <xdr:clientData/>
  </xdr:twoCellAnchor>
  <xdr:twoCellAnchor editAs="oneCell">
    <xdr:from>
      <xdr:col>3</xdr:col>
      <xdr:colOff>0</xdr:colOff>
      <xdr:row>4</xdr:row>
      <xdr:rowOff>0</xdr:rowOff>
    </xdr:from>
    <xdr:to>
      <xdr:col>3</xdr:col>
      <xdr:colOff>66675</xdr:colOff>
      <xdr:row>4</xdr:row>
      <xdr:rowOff>238760</xdr:rowOff>
    </xdr:to>
    <xdr:pic>
      <xdr:nvPicPr>
        <xdr:cNvPr id="214" name="Picture 1" descr="clip_image3376"/>
        <xdr:cNvPicPr>
          <a:picLocks noChangeAspect="1"/>
        </xdr:cNvPicPr>
      </xdr:nvPicPr>
      <xdr:blipFill>
        <a:blip r:embed="rId1" cstate="print"/>
        <a:stretch>
          <a:fillRect/>
        </a:stretch>
      </xdr:blipFill>
      <xdr:spPr>
        <a:xfrm>
          <a:off x="2933700" y="1609725"/>
          <a:ext cx="66675" cy="238760"/>
        </a:xfrm>
        <a:prstGeom prst="rect">
          <a:avLst/>
        </a:prstGeom>
        <a:noFill/>
        <a:ln w="9525">
          <a:noFill/>
        </a:ln>
      </xdr:spPr>
    </xdr:pic>
    <xdr:clientData/>
  </xdr:twoCellAnchor>
  <xdr:twoCellAnchor editAs="oneCell">
    <xdr:from>
      <xdr:col>3</xdr:col>
      <xdr:colOff>0</xdr:colOff>
      <xdr:row>4</xdr:row>
      <xdr:rowOff>0</xdr:rowOff>
    </xdr:from>
    <xdr:to>
      <xdr:col>3</xdr:col>
      <xdr:colOff>73025</xdr:colOff>
      <xdr:row>4</xdr:row>
      <xdr:rowOff>238760</xdr:rowOff>
    </xdr:to>
    <xdr:pic>
      <xdr:nvPicPr>
        <xdr:cNvPr id="215" name="Picture 2" descr="clip_image3377"/>
        <xdr:cNvPicPr>
          <a:picLocks noChangeAspect="1"/>
        </xdr:cNvPicPr>
      </xdr:nvPicPr>
      <xdr:blipFill>
        <a:blip r:embed="rId1" cstate="print"/>
        <a:stretch>
          <a:fillRect/>
        </a:stretch>
      </xdr:blipFill>
      <xdr:spPr>
        <a:xfrm>
          <a:off x="2933700" y="1609725"/>
          <a:ext cx="73025" cy="238760"/>
        </a:xfrm>
        <a:prstGeom prst="rect">
          <a:avLst/>
        </a:prstGeom>
        <a:noFill/>
        <a:ln w="9525">
          <a:noFill/>
        </a:ln>
      </xdr:spPr>
    </xdr:pic>
    <xdr:clientData/>
  </xdr:twoCellAnchor>
  <xdr:twoCellAnchor editAs="oneCell">
    <xdr:from>
      <xdr:col>3</xdr:col>
      <xdr:colOff>0</xdr:colOff>
      <xdr:row>4</xdr:row>
      <xdr:rowOff>0</xdr:rowOff>
    </xdr:from>
    <xdr:to>
      <xdr:col>3</xdr:col>
      <xdr:colOff>64135</xdr:colOff>
      <xdr:row>4</xdr:row>
      <xdr:rowOff>238760</xdr:rowOff>
    </xdr:to>
    <xdr:pic>
      <xdr:nvPicPr>
        <xdr:cNvPr id="216" name="Picture 3" descr="clip_image3378"/>
        <xdr:cNvPicPr>
          <a:picLocks noChangeAspect="1"/>
        </xdr:cNvPicPr>
      </xdr:nvPicPr>
      <xdr:blipFill>
        <a:blip r:embed="rId1" cstate="print"/>
        <a:stretch>
          <a:fillRect/>
        </a:stretch>
      </xdr:blipFill>
      <xdr:spPr>
        <a:xfrm>
          <a:off x="2933700" y="1609725"/>
          <a:ext cx="64135" cy="238760"/>
        </a:xfrm>
        <a:prstGeom prst="rect">
          <a:avLst/>
        </a:prstGeom>
        <a:noFill/>
        <a:ln w="9525">
          <a:noFill/>
        </a:ln>
      </xdr:spPr>
    </xdr:pic>
    <xdr:clientData/>
  </xdr:twoCellAnchor>
  <xdr:twoCellAnchor editAs="oneCell">
    <xdr:from>
      <xdr:col>3</xdr:col>
      <xdr:colOff>0</xdr:colOff>
      <xdr:row>4</xdr:row>
      <xdr:rowOff>0</xdr:rowOff>
    </xdr:from>
    <xdr:to>
      <xdr:col>3</xdr:col>
      <xdr:colOff>66675</xdr:colOff>
      <xdr:row>4</xdr:row>
      <xdr:rowOff>238760</xdr:rowOff>
    </xdr:to>
    <xdr:pic>
      <xdr:nvPicPr>
        <xdr:cNvPr id="217" name="Picture 4" descr="clip_image3379"/>
        <xdr:cNvPicPr>
          <a:picLocks noChangeAspect="1"/>
        </xdr:cNvPicPr>
      </xdr:nvPicPr>
      <xdr:blipFill>
        <a:blip r:embed="rId1" cstate="print"/>
        <a:stretch>
          <a:fillRect/>
        </a:stretch>
      </xdr:blipFill>
      <xdr:spPr>
        <a:xfrm>
          <a:off x="2933700" y="1609725"/>
          <a:ext cx="66675" cy="238760"/>
        </a:xfrm>
        <a:prstGeom prst="rect">
          <a:avLst/>
        </a:prstGeom>
        <a:noFill/>
        <a:ln w="9525">
          <a:noFill/>
        </a:ln>
      </xdr:spPr>
    </xdr:pic>
    <xdr:clientData/>
  </xdr:twoCellAnchor>
  <xdr:twoCellAnchor editAs="oneCell">
    <xdr:from>
      <xdr:col>3</xdr:col>
      <xdr:colOff>0</xdr:colOff>
      <xdr:row>4</xdr:row>
      <xdr:rowOff>0</xdr:rowOff>
    </xdr:from>
    <xdr:to>
      <xdr:col>3</xdr:col>
      <xdr:colOff>64135</xdr:colOff>
      <xdr:row>4</xdr:row>
      <xdr:rowOff>238760</xdr:rowOff>
    </xdr:to>
    <xdr:pic>
      <xdr:nvPicPr>
        <xdr:cNvPr id="218" name="Picture 5" descr="clip_image3380"/>
        <xdr:cNvPicPr>
          <a:picLocks noChangeAspect="1"/>
        </xdr:cNvPicPr>
      </xdr:nvPicPr>
      <xdr:blipFill>
        <a:blip r:embed="rId1" cstate="print"/>
        <a:stretch>
          <a:fillRect/>
        </a:stretch>
      </xdr:blipFill>
      <xdr:spPr>
        <a:xfrm>
          <a:off x="2933700" y="1609725"/>
          <a:ext cx="64135" cy="238760"/>
        </a:xfrm>
        <a:prstGeom prst="rect">
          <a:avLst/>
        </a:prstGeom>
        <a:noFill/>
        <a:ln w="9525">
          <a:noFill/>
        </a:ln>
      </xdr:spPr>
    </xdr:pic>
    <xdr:clientData/>
  </xdr:twoCellAnchor>
  <xdr:twoCellAnchor editAs="oneCell">
    <xdr:from>
      <xdr:col>3</xdr:col>
      <xdr:colOff>0</xdr:colOff>
      <xdr:row>4</xdr:row>
      <xdr:rowOff>0</xdr:rowOff>
    </xdr:from>
    <xdr:to>
      <xdr:col>3</xdr:col>
      <xdr:colOff>69850</xdr:colOff>
      <xdr:row>4</xdr:row>
      <xdr:rowOff>238760</xdr:rowOff>
    </xdr:to>
    <xdr:pic>
      <xdr:nvPicPr>
        <xdr:cNvPr id="219" name="Picture 6" descr="clip_image3381"/>
        <xdr:cNvPicPr>
          <a:picLocks noChangeAspect="1"/>
        </xdr:cNvPicPr>
      </xdr:nvPicPr>
      <xdr:blipFill>
        <a:blip r:embed="rId1" cstate="print"/>
        <a:stretch>
          <a:fillRect/>
        </a:stretch>
      </xdr:blipFill>
      <xdr:spPr>
        <a:xfrm>
          <a:off x="2933700" y="1609725"/>
          <a:ext cx="69850" cy="238760"/>
        </a:xfrm>
        <a:prstGeom prst="rect">
          <a:avLst/>
        </a:prstGeom>
        <a:noFill/>
        <a:ln w="9525">
          <a:noFill/>
        </a:ln>
      </xdr:spPr>
    </xdr:pic>
    <xdr:clientData/>
  </xdr:twoCellAnchor>
  <xdr:twoCellAnchor editAs="oneCell">
    <xdr:from>
      <xdr:col>3</xdr:col>
      <xdr:colOff>0</xdr:colOff>
      <xdr:row>4</xdr:row>
      <xdr:rowOff>0</xdr:rowOff>
    </xdr:from>
    <xdr:to>
      <xdr:col>3</xdr:col>
      <xdr:colOff>63500</xdr:colOff>
      <xdr:row>4</xdr:row>
      <xdr:rowOff>238760</xdr:rowOff>
    </xdr:to>
    <xdr:pic>
      <xdr:nvPicPr>
        <xdr:cNvPr id="220" name="Picture 7" descr="clip_image3383"/>
        <xdr:cNvPicPr>
          <a:picLocks noChangeAspect="1"/>
        </xdr:cNvPicPr>
      </xdr:nvPicPr>
      <xdr:blipFill>
        <a:blip r:embed="rId1" cstate="print"/>
        <a:stretch>
          <a:fillRect/>
        </a:stretch>
      </xdr:blipFill>
      <xdr:spPr>
        <a:xfrm>
          <a:off x="2933700" y="1609725"/>
          <a:ext cx="63500" cy="238760"/>
        </a:xfrm>
        <a:prstGeom prst="rect">
          <a:avLst/>
        </a:prstGeom>
        <a:noFill/>
        <a:ln w="9525">
          <a:noFill/>
        </a:ln>
      </xdr:spPr>
    </xdr:pic>
    <xdr:clientData/>
  </xdr:twoCellAnchor>
  <xdr:twoCellAnchor editAs="oneCell">
    <xdr:from>
      <xdr:col>3</xdr:col>
      <xdr:colOff>0</xdr:colOff>
      <xdr:row>4</xdr:row>
      <xdr:rowOff>0</xdr:rowOff>
    </xdr:from>
    <xdr:to>
      <xdr:col>3</xdr:col>
      <xdr:colOff>69215</xdr:colOff>
      <xdr:row>4</xdr:row>
      <xdr:rowOff>250825</xdr:rowOff>
    </xdr:to>
    <xdr:pic>
      <xdr:nvPicPr>
        <xdr:cNvPr id="221" name="Picture 6" descr="clip_image3381"/>
        <xdr:cNvPicPr>
          <a:picLocks noChangeAspect="1"/>
        </xdr:cNvPicPr>
      </xdr:nvPicPr>
      <xdr:blipFill>
        <a:blip r:embed="rId1" cstate="print"/>
        <a:stretch>
          <a:fillRect/>
        </a:stretch>
      </xdr:blipFill>
      <xdr:spPr>
        <a:xfrm>
          <a:off x="2933700" y="1609725"/>
          <a:ext cx="69215" cy="250825"/>
        </a:xfrm>
        <a:prstGeom prst="rect">
          <a:avLst/>
        </a:prstGeom>
        <a:noFill/>
        <a:ln w="9525">
          <a:noFill/>
        </a:ln>
      </xdr:spPr>
    </xdr:pic>
    <xdr:clientData/>
  </xdr:twoCellAnchor>
  <xdr:oneCellAnchor>
    <xdr:from>
      <xdr:col>3</xdr:col>
      <xdr:colOff>0</xdr:colOff>
      <xdr:row>4</xdr:row>
      <xdr:rowOff>0</xdr:rowOff>
    </xdr:from>
    <xdr:ext cx="1303655" cy="250825"/>
    <xdr:pic>
      <xdr:nvPicPr>
        <xdr:cNvPr id="222" name="Picture 2" descr="clip_image3377"/>
        <xdr:cNvPicPr>
          <a:picLocks noChangeAspect="1"/>
        </xdr:cNvPicPr>
      </xdr:nvPicPr>
      <xdr:blipFill>
        <a:blip r:embed="rId1" cstate="print"/>
        <a:stretch>
          <a:fillRect/>
        </a:stretch>
      </xdr:blipFill>
      <xdr:spPr>
        <a:xfrm>
          <a:off x="2933700" y="1609725"/>
          <a:ext cx="1303655" cy="250825"/>
        </a:xfrm>
        <a:prstGeom prst="rect">
          <a:avLst/>
        </a:prstGeom>
        <a:noFill/>
        <a:ln w="9525">
          <a:noFill/>
        </a:ln>
      </xdr:spPr>
    </xdr:pic>
    <xdr:clientData/>
  </xdr:oneCellAnchor>
  <xdr:oneCellAnchor>
    <xdr:from>
      <xdr:col>3</xdr:col>
      <xdr:colOff>0</xdr:colOff>
      <xdr:row>4</xdr:row>
      <xdr:rowOff>0</xdr:rowOff>
    </xdr:from>
    <xdr:ext cx="1303655" cy="238760"/>
    <xdr:pic>
      <xdr:nvPicPr>
        <xdr:cNvPr id="223" name="Picture 2" descr="clip_image3377"/>
        <xdr:cNvPicPr>
          <a:picLocks noChangeAspect="1"/>
        </xdr:cNvPicPr>
      </xdr:nvPicPr>
      <xdr:blipFill>
        <a:blip r:embed="rId1" cstate="print"/>
        <a:stretch>
          <a:fillRect/>
        </a:stretch>
      </xdr:blipFill>
      <xdr:spPr>
        <a:xfrm>
          <a:off x="2933700" y="1609725"/>
          <a:ext cx="1303655" cy="238760"/>
        </a:xfrm>
        <a:prstGeom prst="rect">
          <a:avLst/>
        </a:prstGeom>
        <a:noFill/>
        <a:ln w="9525">
          <a:noFill/>
        </a:ln>
      </xdr:spPr>
    </xdr:pic>
    <xdr:clientData/>
  </xdr:oneCellAnchor>
  <xdr:twoCellAnchor editAs="oneCell">
    <xdr:from>
      <xdr:col>3</xdr:col>
      <xdr:colOff>0</xdr:colOff>
      <xdr:row>4</xdr:row>
      <xdr:rowOff>0</xdr:rowOff>
    </xdr:from>
    <xdr:to>
      <xdr:col>3</xdr:col>
      <xdr:colOff>69850</xdr:colOff>
      <xdr:row>4</xdr:row>
      <xdr:rowOff>249555</xdr:rowOff>
    </xdr:to>
    <xdr:pic>
      <xdr:nvPicPr>
        <xdr:cNvPr id="224" name="Picture 6" descr="clip_image3381"/>
        <xdr:cNvPicPr>
          <a:picLocks noChangeAspect="1"/>
        </xdr:cNvPicPr>
      </xdr:nvPicPr>
      <xdr:blipFill>
        <a:blip r:embed="rId1" cstate="print"/>
        <a:stretch>
          <a:fillRect/>
        </a:stretch>
      </xdr:blipFill>
      <xdr:spPr>
        <a:xfrm>
          <a:off x="2933700" y="1609725"/>
          <a:ext cx="69850" cy="249555"/>
        </a:xfrm>
        <a:prstGeom prst="rect">
          <a:avLst/>
        </a:prstGeom>
        <a:noFill/>
        <a:ln w="9525">
          <a:noFill/>
        </a:ln>
      </xdr:spPr>
    </xdr:pic>
    <xdr:clientData/>
  </xdr:twoCellAnchor>
  <xdr:twoCellAnchor editAs="oneCell">
    <xdr:from>
      <xdr:col>3</xdr:col>
      <xdr:colOff>0</xdr:colOff>
      <xdr:row>4</xdr:row>
      <xdr:rowOff>0</xdr:rowOff>
    </xdr:from>
    <xdr:to>
      <xdr:col>3</xdr:col>
      <xdr:colOff>64770</xdr:colOff>
      <xdr:row>4</xdr:row>
      <xdr:rowOff>249555</xdr:rowOff>
    </xdr:to>
    <xdr:pic>
      <xdr:nvPicPr>
        <xdr:cNvPr id="225" name="Picture 7" descr="clip_image3383"/>
        <xdr:cNvPicPr>
          <a:picLocks noChangeAspect="1"/>
        </xdr:cNvPicPr>
      </xdr:nvPicPr>
      <xdr:blipFill>
        <a:blip r:embed="rId1" cstate="print"/>
        <a:stretch>
          <a:fillRect/>
        </a:stretch>
      </xdr:blipFill>
      <xdr:spPr>
        <a:xfrm>
          <a:off x="2933700" y="1609725"/>
          <a:ext cx="64770" cy="249555"/>
        </a:xfrm>
        <a:prstGeom prst="rect">
          <a:avLst/>
        </a:prstGeom>
        <a:noFill/>
        <a:ln w="9525">
          <a:noFill/>
        </a:ln>
      </xdr:spPr>
    </xdr:pic>
    <xdr:clientData/>
  </xdr:twoCellAnchor>
  <xdr:twoCellAnchor editAs="oneCell">
    <xdr:from>
      <xdr:col>3</xdr:col>
      <xdr:colOff>0</xdr:colOff>
      <xdr:row>4</xdr:row>
      <xdr:rowOff>0</xdr:rowOff>
    </xdr:from>
    <xdr:to>
      <xdr:col>3</xdr:col>
      <xdr:colOff>67945</xdr:colOff>
      <xdr:row>4</xdr:row>
      <xdr:rowOff>249555</xdr:rowOff>
    </xdr:to>
    <xdr:pic>
      <xdr:nvPicPr>
        <xdr:cNvPr id="226" name="Picture 9" descr="clip_image3386"/>
        <xdr:cNvPicPr>
          <a:picLocks noChangeAspect="1"/>
        </xdr:cNvPicPr>
      </xdr:nvPicPr>
      <xdr:blipFill>
        <a:blip r:embed="rId1" cstate="print"/>
        <a:stretch>
          <a:fillRect/>
        </a:stretch>
      </xdr:blipFill>
      <xdr:spPr>
        <a:xfrm>
          <a:off x="2933700" y="1609725"/>
          <a:ext cx="67945" cy="249555"/>
        </a:xfrm>
        <a:prstGeom prst="rect">
          <a:avLst/>
        </a:prstGeom>
        <a:noFill/>
        <a:ln w="9525">
          <a:noFill/>
        </a:ln>
      </xdr:spPr>
    </xdr:pic>
    <xdr:clientData/>
  </xdr:twoCellAnchor>
  <xdr:twoCellAnchor editAs="oneCell">
    <xdr:from>
      <xdr:col>3</xdr:col>
      <xdr:colOff>0</xdr:colOff>
      <xdr:row>4</xdr:row>
      <xdr:rowOff>0</xdr:rowOff>
    </xdr:from>
    <xdr:to>
      <xdr:col>3</xdr:col>
      <xdr:colOff>69850</xdr:colOff>
      <xdr:row>4</xdr:row>
      <xdr:rowOff>240665</xdr:rowOff>
    </xdr:to>
    <xdr:pic>
      <xdr:nvPicPr>
        <xdr:cNvPr id="227" name="Picture 6" descr="clip_image3381"/>
        <xdr:cNvPicPr>
          <a:picLocks noChangeAspect="1"/>
        </xdr:cNvPicPr>
      </xdr:nvPicPr>
      <xdr:blipFill>
        <a:blip r:embed="rId1" cstate="print"/>
        <a:stretch>
          <a:fillRect/>
        </a:stretch>
      </xdr:blipFill>
      <xdr:spPr>
        <a:xfrm>
          <a:off x="2933700" y="1609725"/>
          <a:ext cx="69850" cy="240665"/>
        </a:xfrm>
        <a:prstGeom prst="rect">
          <a:avLst/>
        </a:prstGeom>
        <a:noFill/>
        <a:ln w="9525">
          <a:noFill/>
        </a:ln>
      </xdr:spPr>
    </xdr:pic>
    <xdr:clientData/>
  </xdr:twoCellAnchor>
  <xdr:twoCellAnchor editAs="oneCell">
    <xdr:from>
      <xdr:col>3</xdr:col>
      <xdr:colOff>0</xdr:colOff>
      <xdr:row>4</xdr:row>
      <xdr:rowOff>0</xdr:rowOff>
    </xdr:from>
    <xdr:to>
      <xdr:col>3</xdr:col>
      <xdr:colOff>64770</xdr:colOff>
      <xdr:row>4</xdr:row>
      <xdr:rowOff>240665</xdr:rowOff>
    </xdr:to>
    <xdr:pic>
      <xdr:nvPicPr>
        <xdr:cNvPr id="228" name="Picture 7" descr="clip_image3383"/>
        <xdr:cNvPicPr>
          <a:picLocks noChangeAspect="1"/>
        </xdr:cNvPicPr>
      </xdr:nvPicPr>
      <xdr:blipFill>
        <a:blip r:embed="rId1" cstate="print"/>
        <a:stretch>
          <a:fillRect/>
        </a:stretch>
      </xdr:blipFill>
      <xdr:spPr>
        <a:xfrm>
          <a:off x="2933700" y="1609725"/>
          <a:ext cx="64770" cy="240665"/>
        </a:xfrm>
        <a:prstGeom prst="rect">
          <a:avLst/>
        </a:prstGeom>
        <a:noFill/>
        <a:ln w="9525">
          <a:noFill/>
        </a:ln>
      </xdr:spPr>
    </xdr:pic>
    <xdr:clientData/>
  </xdr:twoCellAnchor>
  <xdr:twoCellAnchor editAs="oneCell">
    <xdr:from>
      <xdr:col>3</xdr:col>
      <xdr:colOff>0</xdr:colOff>
      <xdr:row>4</xdr:row>
      <xdr:rowOff>0</xdr:rowOff>
    </xdr:from>
    <xdr:to>
      <xdr:col>3</xdr:col>
      <xdr:colOff>67945</xdr:colOff>
      <xdr:row>4</xdr:row>
      <xdr:rowOff>240665</xdr:rowOff>
    </xdr:to>
    <xdr:pic>
      <xdr:nvPicPr>
        <xdr:cNvPr id="229" name="Picture 9" descr="clip_image3386"/>
        <xdr:cNvPicPr>
          <a:picLocks noChangeAspect="1"/>
        </xdr:cNvPicPr>
      </xdr:nvPicPr>
      <xdr:blipFill>
        <a:blip r:embed="rId1" cstate="print"/>
        <a:stretch>
          <a:fillRect/>
        </a:stretch>
      </xdr:blipFill>
      <xdr:spPr>
        <a:xfrm>
          <a:off x="2933700" y="1609725"/>
          <a:ext cx="67945" cy="240665"/>
        </a:xfrm>
        <a:prstGeom prst="rect">
          <a:avLst/>
        </a:prstGeom>
        <a:noFill/>
        <a:ln w="9525">
          <a:noFill/>
        </a:ln>
      </xdr:spPr>
    </xdr:pic>
    <xdr:clientData/>
  </xdr:twoCellAnchor>
  <xdr:twoCellAnchor editAs="oneCell">
    <xdr:from>
      <xdr:col>3</xdr:col>
      <xdr:colOff>0</xdr:colOff>
      <xdr:row>4</xdr:row>
      <xdr:rowOff>0</xdr:rowOff>
    </xdr:from>
    <xdr:to>
      <xdr:col>3</xdr:col>
      <xdr:colOff>66040</xdr:colOff>
      <xdr:row>4</xdr:row>
      <xdr:rowOff>249555</xdr:rowOff>
    </xdr:to>
    <xdr:pic>
      <xdr:nvPicPr>
        <xdr:cNvPr id="230" name="Picture 1" descr="clip_image3376"/>
        <xdr:cNvPicPr>
          <a:picLocks noChangeAspect="1"/>
        </xdr:cNvPicPr>
      </xdr:nvPicPr>
      <xdr:blipFill>
        <a:blip r:embed="rId1" cstate="print"/>
        <a:stretch>
          <a:fillRect/>
        </a:stretch>
      </xdr:blipFill>
      <xdr:spPr>
        <a:xfrm>
          <a:off x="2933700" y="1609725"/>
          <a:ext cx="66040" cy="249555"/>
        </a:xfrm>
        <a:prstGeom prst="rect">
          <a:avLst/>
        </a:prstGeom>
        <a:noFill/>
        <a:ln w="9525">
          <a:noFill/>
        </a:ln>
      </xdr:spPr>
    </xdr:pic>
    <xdr:clientData/>
  </xdr:twoCellAnchor>
  <xdr:twoCellAnchor editAs="oneCell">
    <xdr:from>
      <xdr:col>3</xdr:col>
      <xdr:colOff>0</xdr:colOff>
      <xdr:row>4</xdr:row>
      <xdr:rowOff>0</xdr:rowOff>
    </xdr:from>
    <xdr:to>
      <xdr:col>3</xdr:col>
      <xdr:colOff>71120</xdr:colOff>
      <xdr:row>4</xdr:row>
      <xdr:rowOff>249555</xdr:rowOff>
    </xdr:to>
    <xdr:pic>
      <xdr:nvPicPr>
        <xdr:cNvPr id="231" name="Picture 2" descr="clip_image3377"/>
        <xdr:cNvPicPr>
          <a:picLocks noChangeAspect="1"/>
        </xdr:cNvPicPr>
      </xdr:nvPicPr>
      <xdr:blipFill>
        <a:blip r:embed="rId1" cstate="print"/>
        <a:stretch>
          <a:fillRect/>
        </a:stretch>
      </xdr:blipFill>
      <xdr:spPr>
        <a:xfrm>
          <a:off x="2933700" y="1609725"/>
          <a:ext cx="71120" cy="249555"/>
        </a:xfrm>
        <a:prstGeom prst="rect">
          <a:avLst/>
        </a:prstGeom>
        <a:noFill/>
        <a:ln w="9525">
          <a:noFill/>
        </a:ln>
      </xdr:spPr>
    </xdr:pic>
    <xdr:clientData/>
  </xdr:twoCellAnchor>
  <xdr:twoCellAnchor editAs="oneCell">
    <xdr:from>
      <xdr:col>3</xdr:col>
      <xdr:colOff>0</xdr:colOff>
      <xdr:row>4</xdr:row>
      <xdr:rowOff>0</xdr:rowOff>
    </xdr:from>
    <xdr:to>
      <xdr:col>3</xdr:col>
      <xdr:colOff>64135</xdr:colOff>
      <xdr:row>4</xdr:row>
      <xdr:rowOff>249555</xdr:rowOff>
    </xdr:to>
    <xdr:pic>
      <xdr:nvPicPr>
        <xdr:cNvPr id="232" name="Picture 5" descr="clip_image3380"/>
        <xdr:cNvPicPr>
          <a:picLocks noChangeAspect="1"/>
        </xdr:cNvPicPr>
      </xdr:nvPicPr>
      <xdr:blipFill>
        <a:blip r:embed="rId1" cstate="print"/>
        <a:stretch>
          <a:fillRect/>
        </a:stretch>
      </xdr:blipFill>
      <xdr:spPr>
        <a:xfrm>
          <a:off x="2933700" y="1609725"/>
          <a:ext cx="64135" cy="24955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42</xdr:row>
      <xdr:rowOff>0</xdr:rowOff>
    </xdr:from>
    <xdr:to>
      <xdr:col>6</xdr:col>
      <xdr:colOff>66040</xdr:colOff>
      <xdr:row>42</xdr:row>
      <xdr:rowOff>249555</xdr:rowOff>
    </xdr:to>
    <xdr:pic>
      <xdr:nvPicPr>
        <xdr:cNvPr id="2" name="Picture 1" descr="clip_image3376"/>
        <xdr:cNvPicPr>
          <a:picLocks noChangeAspect="1"/>
        </xdr:cNvPicPr>
      </xdr:nvPicPr>
      <xdr:blipFill>
        <a:blip r:embed="rId1"/>
        <a:stretch>
          <a:fillRect/>
        </a:stretch>
      </xdr:blipFill>
      <xdr:spPr>
        <a:xfrm>
          <a:off x="5802630" y="47018575"/>
          <a:ext cx="66040" cy="249555"/>
        </a:xfrm>
        <a:prstGeom prst="rect">
          <a:avLst/>
        </a:prstGeom>
        <a:noFill/>
        <a:ln w="9525">
          <a:noFill/>
        </a:ln>
      </xdr:spPr>
    </xdr:pic>
    <xdr:clientData/>
  </xdr:twoCellAnchor>
  <xdr:twoCellAnchor editAs="oneCell">
    <xdr:from>
      <xdr:col>6</xdr:col>
      <xdr:colOff>73025</xdr:colOff>
      <xdr:row>42</xdr:row>
      <xdr:rowOff>0</xdr:rowOff>
    </xdr:from>
    <xdr:to>
      <xdr:col>6</xdr:col>
      <xdr:colOff>144145</xdr:colOff>
      <xdr:row>42</xdr:row>
      <xdr:rowOff>249555</xdr:rowOff>
    </xdr:to>
    <xdr:pic>
      <xdr:nvPicPr>
        <xdr:cNvPr id="3" name="Picture 2" descr="clip_image3377"/>
        <xdr:cNvPicPr>
          <a:picLocks noChangeAspect="1"/>
        </xdr:cNvPicPr>
      </xdr:nvPicPr>
      <xdr:blipFill>
        <a:blip r:embed="rId1"/>
        <a:stretch>
          <a:fillRect/>
        </a:stretch>
      </xdr:blipFill>
      <xdr:spPr>
        <a:xfrm>
          <a:off x="5875655" y="47018575"/>
          <a:ext cx="71120" cy="249555"/>
        </a:xfrm>
        <a:prstGeom prst="rect">
          <a:avLst/>
        </a:prstGeom>
        <a:noFill/>
        <a:ln w="9525">
          <a:noFill/>
        </a:ln>
      </xdr:spPr>
    </xdr:pic>
    <xdr:clientData/>
  </xdr:twoCellAnchor>
  <xdr:twoCellAnchor editAs="oneCell">
    <xdr:from>
      <xdr:col>6</xdr:col>
      <xdr:colOff>153035</xdr:colOff>
      <xdr:row>42</xdr:row>
      <xdr:rowOff>0</xdr:rowOff>
    </xdr:from>
    <xdr:to>
      <xdr:col>6</xdr:col>
      <xdr:colOff>219075</xdr:colOff>
      <xdr:row>42</xdr:row>
      <xdr:rowOff>249555</xdr:rowOff>
    </xdr:to>
    <xdr:pic>
      <xdr:nvPicPr>
        <xdr:cNvPr id="4" name="Picture 3" descr="clip_image3378"/>
        <xdr:cNvPicPr>
          <a:picLocks noChangeAspect="1"/>
        </xdr:cNvPicPr>
      </xdr:nvPicPr>
      <xdr:blipFill>
        <a:blip r:embed="rId1"/>
        <a:stretch>
          <a:fillRect/>
        </a:stretch>
      </xdr:blipFill>
      <xdr:spPr>
        <a:xfrm>
          <a:off x="5955665" y="47018575"/>
          <a:ext cx="66040" cy="249555"/>
        </a:xfrm>
        <a:prstGeom prst="rect">
          <a:avLst/>
        </a:prstGeom>
        <a:noFill/>
        <a:ln w="9525">
          <a:noFill/>
        </a:ln>
      </xdr:spPr>
    </xdr:pic>
    <xdr:clientData/>
  </xdr:twoCellAnchor>
  <xdr:twoCellAnchor editAs="oneCell">
    <xdr:from>
      <xdr:col>6</xdr:col>
      <xdr:colOff>227965</xdr:colOff>
      <xdr:row>42</xdr:row>
      <xdr:rowOff>0</xdr:rowOff>
    </xdr:from>
    <xdr:to>
      <xdr:col>6</xdr:col>
      <xdr:colOff>297180</xdr:colOff>
      <xdr:row>42</xdr:row>
      <xdr:rowOff>249555</xdr:rowOff>
    </xdr:to>
    <xdr:pic>
      <xdr:nvPicPr>
        <xdr:cNvPr id="5" name="Picture 4" descr="clip_image3379"/>
        <xdr:cNvPicPr>
          <a:picLocks noChangeAspect="1"/>
        </xdr:cNvPicPr>
      </xdr:nvPicPr>
      <xdr:blipFill>
        <a:blip r:embed="rId1"/>
        <a:stretch>
          <a:fillRect/>
        </a:stretch>
      </xdr:blipFill>
      <xdr:spPr>
        <a:xfrm>
          <a:off x="6030595" y="47018575"/>
          <a:ext cx="69215" cy="249555"/>
        </a:xfrm>
        <a:prstGeom prst="rect">
          <a:avLst/>
        </a:prstGeom>
        <a:noFill/>
        <a:ln w="9525">
          <a:noFill/>
        </a:ln>
      </xdr:spPr>
    </xdr:pic>
    <xdr:clientData/>
  </xdr:twoCellAnchor>
  <xdr:twoCellAnchor editAs="oneCell">
    <xdr:from>
      <xdr:col>6</xdr:col>
      <xdr:colOff>306070</xdr:colOff>
      <xdr:row>42</xdr:row>
      <xdr:rowOff>0</xdr:rowOff>
    </xdr:from>
    <xdr:to>
      <xdr:col>6</xdr:col>
      <xdr:colOff>370205</xdr:colOff>
      <xdr:row>42</xdr:row>
      <xdr:rowOff>249555</xdr:rowOff>
    </xdr:to>
    <xdr:pic>
      <xdr:nvPicPr>
        <xdr:cNvPr id="6" name="Picture 5" descr="clip_image3380"/>
        <xdr:cNvPicPr>
          <a:picLocks noChangeAspect="1"/>
        </xdr:cNvPicPr>
      </xdr:nvPicPr>
      <xdr:blipFill>
        <a:blip r:embed="rId1"/>
        <a:stretch>
          <a:fillRect/>
        </a:stretch>
      </xdr:blipFill>
      <xdr:spPr>
        <a:xfrm>
          <a:off x="6108700" y="47018575"/>
          <a:ext cx="64135" cy="249555"/>
        </a:xfrm>
        <a:prstGeom prst="rect">
          <a:avLst/>
        </a:prstGeom>
        <a:noFill/>
        <a:ln w="9525">
          <a:noFill/>
        </a:ln>
      </xdr:spPr>
    </xdr:pic>
    <xdr:clientData/>
  </xdr:twoCellAnchor>
  <xdr:twoCellAnchor editAs="oneCell">
    <xdr:from>
      <xdr:col>6</xdr:col>
      <xdr:colOff>379095</xdr:colOff>
      <xdr:row>42</xdr:row>
      <xdr:rowOff>0</xdr:rowOff>
    </xdr:from>
    <xdr:to>
      <xdr:col>6</xdr:col>
      <xdr:colOff>448945</xdr:colOff>
      <xdr:row>42</xdr:row>
      <xdr:rowOff>249555</xdr:rowOff>
    </xdr:to>
    <xdr:pic>
      <xdr:nvPicPr>
        <xdr:cNvPr id="7" name="Picture 6" descr="clip_image3381"/>
        <xdr:cNvPicPr>
          <a:picLocks noChangeAspect="1"/>
        </xdr:cNvPicPr>
      </xdr:nvPicPr>
      <xdr:blipFill>
        <a:blip r:embed="rId1"/>
        <a:stretch>
          <a:fillRect/>
        </a:stretch>
      </xdr:blipFill>
      <xdr:spPr>
        <a:xfrm>
          <a:off x="6181725" y="47018575"/>
          <a:ext cx="69850" cy="249555"/>
        </a:xfrm>
        <a:prstGeom prst="rect">
          <a:avLst/>
        </a:prstGeom>
        <a:noFill/>
        <a:ln w="9525">
          <a:noFill/>
        </a:ln>
      </xdr:spPr>
    </xdr:pic>
    <xdr:clientData/>
  </xdr:twoCellAnchor>
  <xdr:twoCellAnchor editAs="oneCell">
    <xdr:from>
      <xdr:col>6</xdr:col>
      <xdr:colOff>0</xdr:colOff>
      <xdr:row>42</xdr:row>
      <xdr:rowOff>0</xdr:rowOff>
    </xdr:from>
    <xdr:to>
      <xdr:col>6</xdr:col>
      <xdr:colOff>66040</xdr:colOff>
      <xdr:row>42</xdr:row>
      <xdr:rowOff>240665</xdr:rowOff>
    </xdr:to>
    <xdr:pic>
      <xdr:nvPicPr>
        <xdr:cNvPr id="8" name="Picture 1" descr="clip_image3376"/>
        <xdr:cNvPicPr>
          <a:picLocks noChangeAspect="1"/>
        </xdr:cNvPicPr>
      </xdr:nvPicPr>
      <xdr:blipFill>
        <a:blip r:embed="rId1"/>
        <a:stretch>
          <a:fillRect/>
        </a:stretch>
      </xdr:blipFill>
      <xdr:spPr>
        <a:xfrm>
          <a:off x="5802630" y="47018575"/>
          <a:ext cx="66040" cy="240665"/>
        </a:xfrm>
        <a:prstGeom prst="rect">
          <a:avLst/>
        </a:prstGeom>
        <a:noFill/>
        <a:ln w="9525">
          <a:noFill/>
        </a:ln>
      </xdr:spPr>
    </xdr:pic>
    <xdr:clientData/>
  </xdr:twoCellAnchor>
  <xdr:twoCellAnchor editAs="oneCell">
    <xdr:from>
      <xdr:col>6</xdr:col>
      <xdr:colOff>73025</xdr:colOff>
      <xdr:row>42</xdr:row>
      <xdr:rowOff>0</xdr:rowOff>
    </xdr:from>
    <xdr:to>
      <xdr:col>6</xdr:col>
      <xdr:colOff>144145</xdr:colOff>
      <xdr:row>42</xdr:row>
      <xdr:rowOff>240665</xdr:rowOff>
    </xdr:to>
    <xdr:pic>
      <xdr:nvPicPr>
        <xdr:cNvPr id="9" name="Picture 2" descr="clip_image3377"/>
        <xdr:cNvPicPr>
          <a:picLocks noChangeAspect="1"/>
        </xdr:cNvPicPr>
      </xdr:nvPicPr>
      <xdr:blipFill>
        <a:blip r:embed="rId1"/>
        <a:stretch>
          <a:fillRect/>
        </a:stretch>
      </xdr:blipFill>
      <xdr:spPr>
        <a:xfrm>
          <a:off x="5875655" y="47018575"/>
          <a:ext cx="71120" cy="240665"/>
        </a:xfrm>
        <a:prstGeom prst="rect">
          <a:avLst/>
        </a:prstGeom>
        <a:noFill/>
        <a:ln w="9525">
          <a:noFill/>
        </a:ln>
      </xdr:spPr>
    </xdr:pic>
    <xdr:clientData/>
  </xdr:twoCellAnchor>
  <xdr:twoCellAnchor editAs="oneCell">
    <xdr:from>
      <xdr:col>6</xdr:col>
      <xdr:colOff>153035</xdr:colOff>
      <xdr:row>42</xdr:row>
      <xdr:rowOff>0</xdr:rowOff>
    </xdr:from>
    <xdr:to>
      <xdr:col>6</xdr:col>
      <xdr:colOff>219075</xdr:colOff>
      <xdr:row>42</xdr:row>
      <xdr:rowOff>240665</xdr:rowOff>
    </xdr:to>
    <xdr:pic>
      <xdr:nvPicPr>
        <xdr:cNvPr id="10" name="Picture 3" descr="clip_image3378"/>
        <xdr:cNvPicPr>
          <a:picLocks noChangeAspect="1"/>
        </xdr:cNvPicPr>
      </xdr:nvPicPr>
      <xdr:blipFill>
        <a:blip r:embed="rId1"/>
        <a:stretch>
          <a:fillRect/>
        </a:stretch>
      </xdr:blipFill>
      <xdr:spPr>
        <a:xfrm>
          <a:off x="5955665" y="47018575"/>
          <a:ext cx="66040" cy="240665"/>
        </a:xfrm>
        <a:prstGeom prst="rect">
          <a:avLst/>
        </a:prstGeom>
        <a:noFill/>
        <a:ln w="9525">
          <a:noFill/>
        </a:ln>
      </xdr:spPr>
    </xdr:pic>
    <xdr:clientData/>
  </xdr:twoCellAnchor>
  <xdr:twoCellAnchor editAs="oneCell">
    <xdr:from>
      <xdr:col>6</xdr:col>
      <xdr:colOff>227965</xdr:colOff>
      <xdr:row>42</xdr:row>
      <xdr:rowOff>0</xdr:rowOff>
    </xdr:from>
    <xdr:to>
      <xdr:col>6</xdr:col>
      <xdr:colOff>297180</xdr:colOff>
      <xdr:row>42</xdr:row>
      <xdr:rowOff>240665</xdr:rowOff>
    </xdr:to>
    <xdr:pic>
      <xdr:nvPicPr>
        <xdr:cNvPr id="11" name="Picture 4" descr="clip_image3379"/>
        <xdr:cNvPicPr>
          <a:picLocks noChangeAspect="1"/>
        </xdr:cNvPicPr>
      </xdr:nvPicPr>
      <xdr:blipFill>
        <a:blip r:embed="rId1"/>
        <a:stretch>
          <a:fillRect/>
        </a:stretch>
      </xdr:blipFill>
      <xdr:spPr>
        <a:xfrm>
          <a:off x="6030595" y="47018575"/>
          <a:ext cx="69215" cy="240665"/>
        </a:xfrm>
        <a:prstGeom prst="rect">
          <a:avLst/>
        </a:prstGeom>
        <a:noFill/>
        <a:ln w="9525">
          <a:noFill/>
        </a:ln>
      </xdr:spPr>
    </xdr:pic>
    <xdr:clientData/>
  </xdr:twoCellAnchor>
  <xdr:twoCellAnchor editAs="oneCell">
    <xdr:from>
      <xdr:col>6</xdr:col>
      <xdr:colOff>306070</xdr:colOff>
      <xdr:row>42</xdr:row>
      <xdr:rowOff>0</xdr:rowOff>
    </xdr:from>
    <xdr:to>
      <xdr:col>6</xdr:col>
      <xdr:colOff>370205</xdr:colOff>
      <xdr:row>42</xdr:row>
      <xdr:rowOff>240665</xdr:rowOff>
    </xdr:to>
    <xdr:pic>
      <xdr:nvPicPr>
        <xdr:cNvPr id="12" name="Picture 5" descr="clip_image3380"/>
        <xdr:cNvPicPr>
          <a:picLocks noChangeAspect="1"/>
        </xdr:cNvPicPr>
      </xdr:nvPicPr>
      <xdr:blipFill>
        <a:blip r:embed="rId1"/>
        <a:stretch>
          <a:fillRect/>
        </a:stretch>
      </xdr:blipFill>
      <xdr:spPr>
        <a:xfrm>
          <a:off x="6108700" y="47018575"/>
          <a:ext cx="64135" cy="240665"/>
        </a:xfrm>
        <a:prstGeom prst="rect">
          <a:avLst/>
        </a:prstGeom>
        <a:noFill/>
        <a:ln w="9525">
          <a:noFill/>
        </a:ln>
      </xdr:spPr>
    </xdr:pic>
    <xdr:clientData/>
  </xdr:twoCellAnchor>
  <xdr:twoCellAnchor editAs="oneCell">
    <xdr:from>
      <xdr:col>6</xdr:col>
      <xdr:colOff>379095</xdr:colOff>
      <xdr:row>42</xdr:row>
      <xdr:rowOff>0</xdr:rowOff>
    </xdr:from>
    <xdr:to>
      <xdr:col>6</xdr:col>
      <xdr:colOff>448945</xdr:colOff>
      <xdr:row>42</xdr:row>
      <xdr:rowOff>240665</xdr:rowOff>
    </xdr:to>
    <xdr:pic>
      <xdr:nvPicPr>
        <xdr:cNvPr id="13" name="Picture 6" descr="clip_image3381"/>
        <xdr:cNvPicPr>
          <a:picLocks noChangeAspect="1"/>
        </xdr:cNvPicPr>
      </xdr:nvPicPr>
      <xdr:blipFill>
        <a:blip r:embed="rId1"/>
        <a:stretch>
          <a:fillRect/>
        </a:stretch>
      </xdr:blipFill>
      <xdr:spPr>
        <a:xfrm>
          <a:off x="6181725" y="47018575"/>
          <a:ext cx="69850" cy="240665"/>
        </a:xfrm>
        <a:prstGeom prst="rect">
          <a:avLst/>
        </a:prstGeom>
        <a:noFill/>
        <a:ln w="9525">
          <a:noFill/>
        </a:ln>
      </xdr:spPr>
    </xdr:pic>
    <xdr:clientData/>
  </xdr:twoCellAnchor>
  <xdr:twoCellAnchor editAs="oneCell">
    <xdr:from>
      <xdr:col>9</xdr:col>
      <xdr:colOff>0</xdr:colOff>
      <xdr:row>5</xdr:row>
      <xdr:rowOff>0</xdr:rowOff>
    </xdr:from>
    <xdr:to>
      <xdr:col>9</xdr:col>
      <xdr:colOff>67310</xdr:colOff>
      <xdr:row>6</xdr:row>
      <xdr:rowOff>79375</xdr:rowOff>
    </xdr:to>
    <xdr:pic>
      <xdr:nvPicPr>
        <xdr:cNvPr id="14" name="Picture 9" descr="clip_image3386"/>
        <xdr:cNvPicPr>
          <a:picLocks noChangeAspect="1"/>
        </xdr:cNvPicPr>
      </xdr:nvPicPr>
      <xdr:blipFill>
        <a:blip r:embed="rId1" cstate="print"/>
        <a:stretch>
          <a:fillRect/>
        </a:stretch>
      </xdr:blipFill>
      <xdr:spPr>
        <a:xfrm>
          <a:off x="9660255" y="2016125"/>
          <a:ext cx="67310" cy="250825"/>
        </a:xfrm>
        <a:prstGeom prst="rect">
          <a:avLst/>
        </a:prstGeom>
        <a:noFill/>
        <a:ln w="9525">
          <a:noFill/>
        </a:ln>
      </xdr:spPr>
    </xdr:pic>
    <xdr:clientData/>
  </xdr:twoCellAnchor>
  <xdr:twoCellAnchor editAs="oneCell">
    <xdr:from>
      <xdr:col>9</xdr:col>
      <xdr:colOff>0</xdr:colOff>
      <xdr:row>5</xdr:row>
      <xdr:rowOff>0</xdr:rowOff>
    </xdr:from>
    <xdr:to>
      <xdr:col>9</xdr:col>
      <xdr:colOff>67310</xdr:colOff>
      <xdr:row>6</xdr:row>
      <xdr:rowOff>67310</xdr:rowOff>
    </xdr:to>
    <xdr:pic>
      <xdr:nvPicPr>
        <xdr:cNvPr id="15" name="Picture 9" descr="clip_image3386"/>
        <xdr:cNvPicPr>
          <a:picLocks noChangeAspect="1"/>
        </xdr:cNvPicPr>
      </xdr:nvPicPr>
      <xdr:blipFill>
        <a:blip r:embed="rId1" cstate="print"/>
        <a:stretch>
          <a:fillRect/>
        </a:stretch>
      </xdr:blipFill>
      <xdr:spPr>
        <a:xfrm>
          <a:off x="9660255" y="2016125"/>
          <a:ext cx="67310" cy="238760"/>
        </a:xfrm>
        <a:prstGeom prst="rect">
          <a:avLst/>
        </a:prstGeom>
        <a:noFill/>
        <a:ln w="9525">
          <a:noFill/>
        </a:ln>
      </xdr:spPr>
    </xdr:pic>
    <xdr:clientData/>
  </xdr:twoCellAnchor>
  <xdr:twoCellAnchor editAs="oneCell">
    <xdr:from>
      <xdr:col>9</xdr:col>
      <xdr:colOff>0</xdr:colOff>
      <xdr:row>5</xdr:row>
      <xdr:rowOff>0</xdr:rowOff>
    </xdr:from>
    <xdr:to>
      <xdr:col>9</xdr:col>
      <xdr:colOff>64135</xdr:colOff>
      <xdr:row>6</xdr:row>
      <xdr:rowOff>79375</xdr:rowOff>
    </xdr:to>
    <xdr:pic>
      <xdr:nvPicPr>
        <xdr:cNvPr id="16" name="Picture 1" descr="clip_image3376"/>
        <xdr:cNvPicPr>
          <a:picLocks noChangeAspect="1"/>
        </xdr:cNvPicPr>
      </xdr:nvPicPr>
      <xdr:blipFill>
        <a:blip r:embed="rId1" cstate="print"/>
        <a:stretch>
          <a:fillRect/>
        </a:stretch>
      </xdr:blipFill>
      <xdr:spPr>
        <a:xfrm>
          <a:off x="9660255" y="2016125"/>
          <a:ext cx="64135" cy="250825"/>
        </a:xfrm>
        <a:prstGeom prst="rect">
          <a:avLst/>
        </a:prstGeom>
        <a:noFill/>
        <a:ln w="9525">
          <a:noFill/>
        </a:ln>
      </xdr:spPr>
    </xdr:pic>
    <xdr:clientData/>
  </xdr:twoCellAnchor>
  <xdr:twoCellAnchor editAs="oneCell">
    <xdr:from>
      <xdr:col>9</xdr:col>
      <xdr:colOff>0</xdr:colOff>
      <xdr:row>5</xdr:row>
      <xdr:rowOff>0</xdr:rowOff>
    </xdr:from>
    <xdr:to>
      <xdr:col>9</xdr:col>
      <xdr:colOff>69850</xdr:colOff>
      <xdr:row>6</xdr:row>
      <xdr:rowOff>79375</xdr:rowOff>
    </xdr:to>
    <xdr:pic>
      <xdr:nvPicPr>
        <xdr:cNvPr id="17" name="Picture 2" descr="clip_image3377"/>
        <xdr:cNvPicPr>
          <a:picLocks noChangeAspect="1"/>
        </xdr:cNvPicPr>
      </xdr:nvPicPr>
      <xdr:blipFill>
        <a:blip r:embed="rId1" cstate="print"/>
        <a:stretch>
          <a:fillRect/>
        </a:stretch>
      </xdr:blipFill>
      <xdr:spPr>
        <a:xfrm>
          <a:off x="9660255" y="2016125"/>
          <a:ext cx="69850" cy="250825"/>
        </a:xfrm>
        <a:prstGeom prst="rect">
          <a:avLst/>
        </a:prstGeom>
        <a:noFill/>
        <a:ln w="9525">
          <a:noFill/>
        </a:ln>
      </xdr:spPr>
    </xdr:pic>
    <xdr:clientData/>
  </xdr:twoCellAnchor>
  <xdr:twoCellAnchor editAs="oneCell">
    <xdr:from>
      <xdr:col>9</xdr:col>
      <xdr:colOff>0</xdr:colOff>
      <xdr:row>5</xdr:row>
      <xdr:rowOff>0</xdr:rowOff>
    </xdr:from>
    <xdr:to>
      <xdr:col>9</xdr:col>
      <xdr:colOff>63500</xdr:colOff>
      <xdr:row>6</xdr:row>
      <xdr:rowOff>79375</xdr:rowOff>
    </xdr:to>
    <xdr:pic>
      <xdr:nvPicPr>
        <xdr:cNvPr id="18" name="Picture 5" descr="clip_image3380"/>
        <xdr:cNvPicPr>
          <a:picLocks noChangeAspect="1"/>
        </xdr:cNvPicPr>
      </xdr:nvPicPr>
      <xdr:blipFill>
        <a:blip r:embed="rId1" cstate="print"/>
        <a:stretch>
          <a:fillRect/>
        </a:stretch>
      </xdr:blipFill>
      <xdr:spPr>
        <a:xfrm>
          <a:off x="9660255" y="2016125"/>
          <a:ext cx="63500" cy="250825"/>
        </a:xfrm>
        <a:prstGeom prst="rect">
          <a:avLst/>
        </a:prstGeom>
        <a:noFill/>
        <a:ln w="9525">
          <a:noFill/>
        </a:ln>
      </xdr:spPr>
    </xdr:pic>
    <xdr:clientData/>
  </xdr:twoCellAnchor>
  <xdr:twoCellAnchor editAs="oneCell">
    <xdr:from>
      <xdr:col>9</xdr:col>
      <xdr:colOff>0</xdr:colOff>
      <xdr:row>5</xdr:row>
      <xdr:rowOff>0</xdr:rowOff>
    </xdr:from>
    <xdr:to>
      <xdr:col>9</xdr:col>
      <xdr:colOff>66675</xdr:colOff>
      <xdr:row>6</xdr:row>
      <xdr:rowOff>79375</xdr:rowOff>
    </xdr:to>
    <xdr:pic>
      <xdr:nvPicPr>
        <xdr:cNvPr id="19" name="Picture 1" descr="clip_image3376"/>
        <xdr:cNvPicPr>
          <a:picLocks noChangeAspect="1"/>
        </xdr:cNvPicPr>
      </xdr:nvPicPr>
      <xdr:blipFill>
        <a:blip r:embed="rId1" cstate="print"/>
        <a:stretch>
          <a:fillRect/>
        </a:stretch>
      </xdr:blipFill>
      <xdr:spPr>
        <a:xfrm>
          <a:off x="9660255" y="2016125"/>
          <a:ext cx="66675" cy="250825"/>
        </a:xfrm>
        <a:prstGeom prst="rect">
          <a:avLst/>
        </a:prstGeom>
        <a:noFill/>
        <a:ln w="9525">
          <a:noFill/>
        </a:ln>
      </xdr:spPr>
    </xdr:pic>
    <xdr:clientData/>
  </xdr:twoCellAnchor>
  <xdr:twoCellAnchor editAs="oneCell">
    <xdr:from>
      <xdr:col>9</xdr:col>
      <xdr:colOff>0</xdr:colOff>
      <xdr:row>5</xdr:row>
      <xdr:rowOff>0</xdr:rowOff>
    </xdr:from>
    <xdr:to>
      <xdr:col>9</xdr:col>
      <xdr:colOff>73025</xdr:colOff>
      <xdr:row>6</xdr:row>
      <xdr:rowOff>79375</xdr:rowOff>
    </xdr:to>
    <xdr:pic>
      <xdr:nvPicPr>
        <xdr:cNvPr id="20" name="Picture 2" descr="clip_image3377"/>
        <xdr:cNvPicPr>
          <a:picLocks noChangeAspect="1"/>
        </xdr:cNvPicPr>
      </xdr:nvPicPr>
      <xdr:blipFill>
        <a:blip r:embed="rId1" cstate="print"/>
        <a:stretch>
          <a:fillRect/>
        </a:stretch>
      </xdr:blipFill>
      <xdr:spPr>
        <a:xfrm>
          <a:off x="9660255" y="2016125"/>
          <a:ext cx="73025" cy="250825"/>
        </a:xfrm>
        <a:prstGeom prst="rect">
          <a:avLst/>
        </a:prstGeom>
        <a:noFill/>
        <a:ln w="9525">
          <a:noFill/>
        </a:ln>
      </xdr:spPr>
    </xdr:pic>
    <xdr:clientData/>
  </xdr:twoCellAnchor>
  <xdr:twoCellAnchor editAs="oneCell">
    <xdr:from>
      <xdr:col>9</xdr:col>
      <xdr:colOff>0</xdr:colOff>
      <xdr:row>5</xdr:row>
      <xdr:rowOff>0</xdr:rowOff>
    </xdr:from>
    <xdr:to>
      <xdr:col>9</xdr:col>
      <xdr:colOff>64135</xdr:colOff>
      <xdr:row>6</xdr:row>
      <xdr:rowOff>79375</xdr:rowOff>
    </xdr:to>
    <xdr:pic>
      <xdr:nvPicPr>
        <xdr:cNvPr id="21" name="Picture 3" descr="clip_image3378"/>
        <xdr:cNvPicPr>
          <a:picLocks noChangeAspect="1"/>
        </xdr:cNvPicPr>
      </xdr:nvPicPr>
      <xdr:blipFill>
        <a:blip r:embed="rId1" cstate="print"/>
        <a:stretch>
          <a:fillRect/>
        </a:stretch>
      </xdr:blipFill>
      <xdr:spPr>
        <a:xfrm>
          <a:off x="9660255" y="2016125"/>
          <a:ext cx="64135" cy="250825"/>
        </a:xfrm>
        <a:prstGeom prst="rect">
          <a:avLst/>
        </a:prstGeom>
        <a:noFill/>
        <a:ln w="9525">
          <a:noFill/>
        </a:ln>
      </xdr:spPr>
    </xdr:pic>
    <xdr:clientData/>
  </xdr:twoCellAnchor>
  <xdr:twoCellAnchor editAs="oneCell">
    <xdr:from>
      <xdr:col>9</xdr:col>
      <xdr:colOff>0</xdr:colOff>
      <xdr:row>5</xdr:row>
      <xdr:rowOff>0</xdr:rowOff>
    </xdr:from>
    <xdr:to>
      <xdr:col>9</xdr:col>
      <xdr:colOff>66675</xdr:colOff>
      <xdr:row>6</xdr:row>
      <xdr:rowOff>79375</xdr:rowOff>
    </xdr:to>
    <xdr:pic>
      <xdr:nvPicPr>
        <xdr:cNvPr id="22" name="Picture 4" descr="clip_image3379"/>
        <xdr:cNvPicPr>
          <a:picLocks noChangeAspect="1"/>
        </xdr:cNvPicPr>
      </xdr:nvPicPr>
      <xdr:blipFill>
        <a:blip r:embed="rId1" cstate="print"/>
        <a:stretch>
          <a:fillRect/>
        </a:stretch>
      </xdr:blipFill>
      <xdr:spPr>
        <a:xfrm>
          <a:off x="9660255" y="2016125"/>
          <a:ext cx="66675" cy="250825"/>
        </a:xfrm>
        <a:prstGeom prst="rect">
          <a:avLst/>
        </a:prstGeom>
        <a:noFill/>
        <a:ln w="9525">
          <a:noFill/>
        </a:ln>
      </xdr:spPr>
    </xdr:pic>
    <xdr:clientData/>
  </xdr:twoCellAnchor>
  <xdr:twoCellAnchor editAs="oneCell">
    <xdr:from>
      <xdr:col>9</xdr:col>
      <xdr:colOff>0</xdr:colOff>
      <xdr:row>5</xdr:row>
      <xdr:rowOff>0</xdr:rowOff>
    </xdr:from>
    <xdr:to>
      <xdr:col>9</xdr:col>
      <xdr:colOff>64135</xdr:colOff>
      <xdr:row>6</xdr:row>
      <xdr:rowOff>79375</xdr:rowOff>
    </xdr:to>
    <xdr:pic>
      <xdr:nvPicPr>
        <xdr:cNvPr id="23" name="Picture 5" descr="clip_image3380"/>
        <xdr:cNvPicPr>
          <a:picLocks noChangeAspect="1"/>
        </xdr:cNvPicPr>
      </xdr:nvPicPr>
      <xdr:blipFill>
        <a:blip r:embed="rId1" cstate="print"/>
        <a:stretch>
          <a:fillRect/>
        </a:stretch>
      </xdr:blipFill>
      <xdr:spPr>
        <a:xfrm>
          <a:off x="9660255" y="2016125"/>
          <a:ext cx="64135" cy="250825"/>
        </a:xfrm>
        <a:prstGeom prst="rect">
          <a:avLst/>
        </a:prstGeom>
        <a:noFill/>
        <a:ln w="9525">
          <a:noFill/>
        </a:ln>
      </xdr:spPr>
    </xdr:pic>
    <xdr:clientData/>
  </xdr:twoCellAnchor>
  <xdr:twoCellAnchor editAs="oneCell">
    <xdr:from>
      <xdr:col>9</xdr:col>
      <xdr:colOff>0</xdr:colOff>
      <xdr:row>5</xdr:row>
      <xdr:rowOff>0</xdr:rowOff>
    </xdr:from>
    <xdr:to>
      <xdr:col>9</xdr:col>
      <xdr:colOff>66675</xdr:colOff>
      <xdr:row>6</xdr:row>
      <xdr:rowOff>67310</xdr:rowOff>
    </xdr:to>
    <xdr:pic>
      <xdr:nvPicPr>
        <xdr:cNvPr id="24" name="Picture 1" descr="clip_image3376"/>
        <xdr:cNvPicPr>
          <a:picLocks noChangeAspect="1"/>
        </xdr:cNvPicPr>
      </xdr:nvPicPr>
      <xdr:blipFill>
        <a:blip r:embed="rId1" cstate="print"/>
        <a:stretch>
          <a:fillRect/>
        </a:stretch>
      </xdr:blipFill>
      <xdr:spPr>
        <a:xfrm>
          <a:off x="9660255" y="2016125"/>
          <a:ext cx="66675" cy="238760"/>
        </a:xfrm>
        <a:prstGeom prst="rect">
          <a:avLst/>
        </a:prstGeom>
        <a:noFill/>
        <a:ln w="9525">
          <a:noFill/>
        </a:ln>
      </xdr:spPr>
    </xdr:pic>
    <xdr:clientData/>
  </xdr:twoCellAnchor>
  <xdr:twoCellAnchor editAs="oneCell">
    <xdr:from>
      <xdr:col>9</xdr:col>
      <xdr:colOff>0</xdr:colOff>
      <xdr:row>5</xdr:row>
      <xdr:rowOff>0</xdr:rowOff>
    </xdr:from>
    <xdr:to>
      <xdr:col>9</xdr:col>
      <xdr:colOff>73025</xdr:colOff>
      <xdr:row>6</xdr:row>
      <xdr:rowOff>67310</xdr:rowOff>
    </xdr:to>
    <xdr:pic>
      <xdr:nvPicPr>
        <xdr:cNvPr id="25" name="Picture 2" descr="clip_image3377"/>
        <xdr:cNvPicPr>
          <a:picLocks noChangeAspect="1"/>
        </xdr:cNvPicPr>
      </xdr:nvPicPr>
      <xdr:blipFill>
        <a:blip r:embed="rId1" cstate="print"/>
        <a:stretch>
          <a:fillRect/>
        </a:stretch>
      </xdr:blipFill>
      <xdr:spPr>
        <a:xfrm>
          <a:off x="9660255" y="2016125"/>
          <a:ext cx="73025" cy="238760"/>
        </a:xfrm>
        <a:prstGeom prst="rect">
          <a:avLst/>
        </a:prstGeom>
        <a:noFill/>
        <a:ln w="9525">
          <a:noFill/>
        </a:ln>
      </xdr:spPr>
    </xdr:pic>
    <xdr:clientData/>
  </xdr:twoCellAnchor>
  <xdr:twoCellAnchor editAs="oneCell">
    <xdr:from>
      <xdr:col>9</xdr:col>
      <xdr:colOff>0</xdr:colOff>
      <xdr:row>5</xdr:row>
      <xdr:rowOff>0</xdr:rowOff>
    </xdr:from>
    <xdr:to>
      <xdr:col>9</xdr:col>
      <xdr:colOff>64135</xdr:colOff>
      <xdr:row>6</xdr:row>
      <xdr:rowOff>67310</xdr:rowOff>
    </xdr:to>
    <xdr:pic>
      <xdr:nvPicPr>
        <xdr:cNvPr id="26" name="Picture 3" descr="clip_image3378"/>
        <xdr:cNvPicPr>
          <a:picLocks noChangeAspect="1"/>
        </xdr:cNvPicPr>
      </xdr:nvPicPr>
      <xdr:blipFill>
        <a:blip r:embed="rId1" cstate="print"/>
        <a:stretch>
          <a:fillRect/>
        </a:stretch>
      </xdr:blipFill>
      <xdr:spPr>
        <a:xfrm>
          <a:off x="9660255" y="2016125"/>
          <a:ext cx="64135" cy="238760"/>
        </a:xfrm>
        <a:prstGeom prst="rect">
          <a:avLst/>
        </a:prstGeom>
        <a:noFill/>
        <a:ln w="9525">
          <a:noFill/>
        </a:ln>
      </xdr:spPr>
    </xdr:pic>
    <xdr:clientData/>
  </xdr:twoCellAnchor>
  <xdr:twoCellAnchor editAs="oneCell">
    <xdr:from>
      <xdr:col>9</xdr:col>
      <xdr:colOff>0</xdr:colOff>
      <xdr:row>5</xdr:row>
      <xdr:rowOff>0</xdr:rowOff>
    </xdr:from>
    <xdr:to>
      <xdr:col>9</xdr:col>
      <xdr:colOff>66675</xdr:colOff>
      <xdr:row>6</xdr:row>
      <xdr:rowOff>67310</xdr:rowOff>
    </xdr:to>
    <xdr:pic>
      <xdr:nvPicPr>
        <xdr:cNvPr id="27" name="Picture 4" descr="clip_image3379"/>
        <xdr:cNvPicPr>
          <a:picLocks noChangeAspect="1"/>
        </xdr:cNvPicPr>
      </xdr:nvPicPr>
      <xdr:blipFill>
        <a:blip r:embed="rId1" cstate="print"/>
        <a:stretch>
          <a:fillRect/>
        </a:stretch>
      </xdr:blipFill>
      <xdr:spPr>
        <a:xfrm>
          <a:off x="9660255" y="2016125"/>
          <a:ext cx="66675" cy="238760"/>
        </a:xfrm>
        <a:prstGeom prst="rect">
          <a:avLst/>
        </a:prstGeom>
        <a:noFill/>
        <a:ln w="9525">
          <a:noFill/>
        </a:ln>
      </xdr:spPr>
    </xdr:pic>
    <xdr:clientData/>
  </xdr:twoCellAnchor>
  <xdr:twoCellAnchor editAs="oneCell">
    <xdr:from>
      <xdr:col>9</xdr:col>
      <xdr:colOff>0</xdr:colOff>
      <xdr:row>5</xdr:row>
      <xdr:rowOff>0</xdr:rowOff>
    </xdr:from>
    <xdr:to>
      <xdr:col>9</xdr:col>
      <xdr:colOff>64135</xdr:colOff>
      <xdr:row>6</xdr:row>
      <xdr:rowOff>67310</xdr:rowOff>
    </xdr:to>
    <xdr:pic>
      <xdr:nvPicPr>
        <xdr:cNvPr id="28" name="Picture 5" descr="clip_image3380"/>
        <xdr:cNvPicPr>
          <a:picLocks noChangeAspect="1"/>
        </xdr:cNvPicPr>
      </xdr:nvPicPr>
      <xdr:blipFill>
        <a:blip r:embed="rId1" cstate="print"/>
        <a:stretch>
          <a:fillRect/>
        </a:stretch>
      </xdr:blipFill>
      <xdr:spPr>
        <a:xfrm>
          <a:off x="9660255" y="2016125"/>
          <a:ext cx="64135" cy="238760"/>
        </a:xfrm>
        <a:prstGeom prst="rect">
          <a:avLst/>
        </a:prstGeom>
        <a:noFill/>
        <a:ln w="9525">
          <a:noFill/>
        </a:ln>
      </xdr:spPr>
    </xdr:pic>
    <xdr:clientData/>
  </xdr:twoCellAnchor>
  <xdr:twoCellAnchor editAs="oneCell">
    <xdr:from>
      <xdr:col>9</xdr:col>
      <xdr:colOff>0</xdr:colOff>
      <xdr:row>5</xdr:row>
      <xdr:rowOff>0</xdr:rowOff>
    </xdr:from>
    <xdr:to>
      <xdr:col>9</xdr:col>
      <xdr:colOff>69850</xdr:colOff>
      <xdr:row>6</xdr:row>
      <xdr:rowOff>67310</xdr:rowOff>
    </xdr:to>
    <xdr:pic>
      <xdr:nvPicPr>
        <xdr:cNvPr id="29" name="Picture 6" descr="clip_image3381"/>
        <xdr:cNvPicPr>
          <a:picLocks noChangeAspect="1"/>
        </xdr:cNvPicPr>
      </xdr:nvPicPr>
      <xdr:blipFill>
        <a:blip r:embed="rId1" cstate="print"/>
        <a:stretch>
          <a:fillRect/>
        </a:stretch>
      </xdr:blipFill>
      <xdr:spPr>
        <a:xfrm>
          <a:off x="9660255" y="2016125"/>
          <a:ext cx="69850" cy="238760"/>
        </a:xfrm>
        <a:prstGeom prst="rect">
          <a:avLst/>
        </a:prstGeom>
        <a:noFill/>
        <a:ln w="9525">
          <a:noFill/>
        </a:ln>
      </xdr:spPr>
    </xdr:pic>
    <xdr:clientData/>
  </xdr:twoCellAnchor>
  <xdr:twoCellAnchor editAs="oneCell">
    <xdr:from>
      <xdr:col>9</xdr:col>
      <xdr:colOff>0</xdr:colOff>
      <xdr:row>5</xdr:row>
      <xdr:rowOff>0</xdr:rowOff>
    </xdr:from>
    <xdr:to>
      <xdr:col>9</xdr:col>
      <xdr:colOff>63500</xdr:colOff>
      <xdr:row>6</xdr:row>
      <xdr:rowOff>67310</xdr:rowOff>
    </xdr:to>
    <xdr:pic>
      <xdr:nvPicPr>
        <xdr:cNvPr id="30" name="Picture 7" descr="clip_image3383"/>
        <xdr:cNvPicPr>
          <a:picLocks noChangeAspect="1"/>
        </xdr:cNvPicPr>
      </xdr:nvPicPr>
      <xdr:blipFill>
        <a:blip r:embed="rId1" cstate="print"/>
        <a:stretch>
          <a:fillRect/>
        </a:stretch>
      </xdr:blipFill>
      <xdr:spPr>
        <a:xfrm>
          <a:off x="9660255" y="2016125"/>
          <a:ext cx="63500" cy="238760"/>
        </a:xfrm>
        <a:prstGeom prst="rect">
          <a:avLst/>
        </a:prstGeom>
        <a:noFill/>
        <a:ln w="9525">
          <a:noFill/>
        </a:ln>
      </xdr:spPr>
    </xdr:pic>
    <xdr:clientData/>
  </xdr:twoCellAnchor>
  <xdr:twoCellAnchor editAs="oneCell">
    <xdr:from>
      <xdr:col>9</xdr:col>
      <xdr:colOff>0</xdr:colOff>
      <xdr:row>5</xdr:row>
      <xdr:rowOff>0</xdr:rowOff>
    </xdr:from>
    <xdr:to>
      <xdr:col>9</xdr:col>
      <xdr:colOff>69215</xdr:colOff>
      <xdr:row>6</xdr:row>
      <xdr:rowOff>79375</xdr:rowOff>
    </xdr:to>
    <xdr:pic>
      <xdr:nvPicPr>
        <xdr:cNvPr id="31" name="Picture 6" descr="clip_image3381"/>
        <xdr:cNvPicPr>
          <a:picLocks noChangeAspect="1"/>
        </xdr:cNvPicPr>
      </xdr:nvPicPr>
      <xdr:blipFill>
        <a:blip r:embed="rId1" cstate="print"/>
        <a:stretch>
          <a:fillRect/>
        </a:stretch>
      </xdr:blipFill>
      <xdr:spPr>
        <a:xfrm>
          <a:off x="9660255" y="2016125"/>
          <a:ext cx="69215" cy="250825"/>
        </a:xfrm>
        <a:prstGeom prst="rect">
          <a:avLst/>
        </a:prstGeom>
        <a:noFill/>
        <a:ln w="9525">
          <a:noFill/>
        </a:ln>
      </xdr:spPr>
    </xdr:pic>
    <xdr:clientData/>
  </xdr:twoCellAnchor>
  <xdr:oneCellAnchor>
    <xdr:from>
      <xdr:col>9</xdr:col>
      <xdr:colOff>0</xdr:colOff>
      <xdr:row>5</xdr:row>
      <xdr:rowOff>0</xdr:rowOff>
    </xdr:from>
    <xdr:ext cx="1303655" cy="250825"/>
    <xdr:pic>
      <xdr:nvPicPr>
        <xdr:cNvPr id="32" name="Picture 2" descr="clip_image3377"/>
        <xdr:cNvPicPr>
          <a:picLocks noChangeAspect="1"/>
        </xdr:cNvPicPr>
      </xdr:nvPicPr>
      <xdr:blipFill>
        <a:blip r:embed="rId1" cstate="print"/>
        <a:stretch>
          <a:fillRect/>
        </a:stretch>
      </xdr:blipFill>
      <xdr:spPr>
        <a:xfrm>
          <a:off x="9660255" y="2016125"/>
          <a:ext cx="1303655" cy="250825"/>
        </a:xfrm>
        <a:prstGeom prst="rect">
          <a:avLst/>
        </a:prstGeom>
        <a:noFill/>
        <a:ln w="9525">
          <a:noFill/>
        </a:ln>
      </xdr:spPr>
    </xdr:pic>
    <xdr:clientData/>
  </xdr:oneCellAnchor>
  <xdr:oneCellAnchor>
    <xdr:from>
      <xdr:col>9</xdr:col>
      <xdr:colOff>0</xdr:colOff>
      <xdr:row>5</xdr:row>
      <xdr:rowOff>0</xdr:rowOff>
    </xdr:from>
    <xdr:ext cx="2676525" cy="250825"/>
    <xdr:pic>
      <xdr:nvPicPr>
        <xdr:cNvPr id="33" name="Picture 3" descr="clip_image3378"/>
        <xdr:cNvPicPr>
          <a:picLocks noChangeAspect="1"/>
        </xdr:cNvPicPr>
      </xdr:nvPicPr>
      <xdr:blipFill>
        <a:blip r:embed="rId1" cstate="print"/>
        <a:stretch>
          <a:fillRect/>
        </a:stretch>
      </xdr:blipFill>
      <xdr:spPr>
        <a:xfrm>
          <a:off x="9660255" y="2016125"/>
          <a:ext cx="2676525" cy="250825"/>
        </a:xfrm>
        <a:prstGeom prst="rect">
          <a:avLst/>
        </a:prstGeom>
        <a:noFill/>
        <a:ln w="9525">
          <a:noFill/>
        </a:ln>
      </xdr:spPr>
    </xdr:pic>
    <xdr:clientData/>
  </xdr:oneCellAnchor>
  <xdr:oneCellAnchor>
    <xdr:from>
      <xdr:col>9</xdr:col>
      <xdr:colOff>0</xdr:colOff>
      <xdr:row>5</xdr:row>
      <xdr:rowOff>0</xdr:rowOff>
    </xdr:from>
    <xdr:ext cx="3963670" cy="250825"/>
    <xdr:pic>
      <xdr:nvPicPr>
        <xdr:cNvPr id="34" name="Picture 4" descr="clip_image3379"/>
        <xdr:cNvPicPr>
          <a:picLocks noChangeAspect="1"/>
        </xdr:cNvPicPr>
      </xdr:nvPicPr>
      <xdr:blipFill>
        <a:blip r:embed="rId1" cstate="print"/>
        <a:stretch>
          <a:fillRect/>
        </a:stretch>
      </xdr:blipFill>
      <xdr:spPr>
        <a:xfrm>
          <a:off x="9660255" y="2016125"/>
          <a:ext cx="3963670" cy="250825"/>
        </a:xfrm>
        <a:prstGeom prst="rect">
          <a:avLst/>
        </a:prstGeom>
        <a:noFill/>
        <a:ln w="9525">
          <a:noFill/>
        </a:ln>
      </xdr:spPr>
    </xdr:pic>
    <xdr:clientData/>
  </xdr:oneCellAnchor>
  <xdr:oneCellAnchor>
    <xdr:from>
      <xdr:col>9</xdr:col>
      <xdr:colOff>0</xdr:colOff>
      <xdr:row>5</xdr:row>
      <xdr:rowOff>0</xdr:rowOff>
    </xdr:from>
    <xdr:ext cx="5245735" cy="250825"/>
    <xdr:pic>
      <xdr:nvPicPr>
        <xdr:cNvPr id="35" name="Picture 5" descr="clip_image3380"/>
        <xdr:cNvPicPr>
          <a:picLocks noChangeAspect="1"/>
        </xdr:cNvPicPr>
      </xdr:nvPicPr>
      <xdr:blipFill>
        <a:blip r:embed="rId1" cstate="print"/>
        <a:stretch>
          <a:fillRect/>
        </a:stretch>
      </xdr:blipFill>
      <xdr:spPr>
        <a:xfrm>
          <a:off x="9660255" y="2016125"/>
          <a:ext cx="5245735" cy="250825"/>
        </a:xfrm>
        <a:prstGeom prst="rect">
          <a:avLst/>
        </a:prstGeom>
        <a:noFill/>
        <a:ln w="9525">
          <a:noFill/>
        </a:ln>
      </xdr:spPr>
    </xdr:pic>
    <xdr:clientData/>
  </xdr:oneCellAnchor>
  <xdr:oneCellAnchor>
    <xdr:from>
      <xdr:col>9</xdr:col>
      <xdr:colOff>0</xdr:colOff>
      <xdr:row>5</xdr:row>
      <xdr:rowOff>0</xdr:rowOff>
    </xdr:from>
    <xdr:ext cx="6536055" cy="250825"/>
    <xdr:pic>
      <xdr:nvPicPr>
        <xdr:cNvPr id="36" name="Picture 6" descr="clip_image3381"/>
        <xdr:cNvPicPr>
          <a:picLocks noChangeAspect="1"/>
        </xdr:cNvPicPr>
      </xdr:nvPicPr>
      <xdr:blipFill>
        <a:blip r:embed="rId1" cstate="print"/>
        <a:stretch>
          <a:fillRect/>
        </a:stretch>
      </xdr:blipFill>
      <xdr:spPr>
        <a:xfrm>
          <a:off x="9660255" y="2016125"/>
          <a:ext cx="6536055" cy="250825"/>
        </a:xfrm>
        <a:prstGeom prst="rect">
          <a:avLst/>
        </a:prstGeom>
        <a:noFill/>
        <a:ln w="9525">
          <a:noFill/>
        </a:ln>
      </xdr:spPr>
    </xdr:pic>
    <xdr:clientData/>
  </xdr:oneCellAnchor>
  <xdr:oneCellAnchor>
    <xdr:from>
      <xdr:col>9</xdr:col>
      <xdr:colOff>0</xdr:colOff>
      <xdr:row>5</xdr:row>
      <xdr:rowOff>0</xdr:rowOff>
    </xdr:from>
    <xdr:ext cx="7868285" cy="250825"/>
    <xdr:pic>
      <xdr:nvPicPr>
        <xdr:cNvPr id="37" name="Picture 7" descr="clip_image3383"/>
        <xdr:cNvPicPr>
          <a:picLocks noChangeAspect="1"/>
        </xdr:cNvPicPr>
      </xdr:nvPicPr>
      <xdr:blipFill>
        <a:blip r:embed="rId1" cstate="print"/>
        <a:stretch>
          <a:fillRect/>
        </a:stretch>
      </xdr:blipFill>
      <xdr:spPr>
        <a:xfrm>
          <a:off x="9660255" y="2016125"/>
          <a:ext cx="7868285" cy="250825"/>
        </a:xfrm>
        <a:prstGeom prst="rect">
          <a:avLst/>
        </a:prstGeom>
        <a:noFill/>
        <a:ln w="9525">
          <a:noFill/>
        </a:ln>
      </xdr:spPr>
    </xdr:pic>
    <xdr:clientData/>
  </xdr:oneCellAnchor>
  <xdr:oneCellAnchor>
    <xdr:from>
      <xdr:col>9</xdr:col>
      <xdr:colOff>0</xdr:colOff>
      <xdr:row>5</xdr:row>
      <xdr:rowOff>0</xdr:rowOff>
    </xdr:from>
    <xdr:ext cx="9105265" cy="250825"/>
    <xdr:pic>
      <xdr:nvPicPr>
        <xdr:cNvPr id="38" name="Picture 8" descr="clip_image3384"/>
        <xdr:cNvPicPr>
          <a:picLocks noChangeAspect="1"/>
        </xdr:cNvPicPr>
      </xdr:nvPicPr>
      <xdr:blipFill>
        <a:blip r:embed="rId1" cstate="print"/>
        <a:stretch>
          <a:fillRect/>
        </a:stretch>
      </xdr:blipFill>
      <xdr:spPr>
        <a:xfrm>
          <a:off x="9660255" y="2016125"/>
          <a:ext cx="9105265" cy="250825"/>
        </a:xfrm>
        <a:prstGeom prst="rect">
          <a:avLst/>
        </a:prstGeom>
        <a:noFill/>
        <a:ln w="9525">
          <a:noFill/>
        </a:ln>
      </xdr:spPr>
    </xdr:pic>
    <xdr:clientData/>
  </xdr:oneCellAnchor>
  <xdr:oneCellAnchor>
    <xdr:from>
      <xdr:col>9</xdr:col>
      <xdr:colOff>0</xdr:colOff>
      <xdr:row>5</xdr:row>
      <xdr:rowOff>0</xdr:rowOff>
    </xdr:from>
    <xdr:ext cx="9450705" cy="250825"/>
    <xdr:pic>
      <xdr:nvPicPr>
        <xdr:cNvPr id="39" name="Picture 9" descr="clip_image3386"/>
        <xdr:cNvPicPr>
          <a:picLocks noChangeAspect="1"/>
        </xdr:cNvPicPr>
      </xdr:nvPicPr>
      <xdr:blipFill>
        <a:blip r:embed="rId1" cstate="print"/>
        <a:stretch>
          <a:fillRect/>
        </a:stretch>
      </xdr:blipFill>
      <xdr:spPr>
        <a:xfrm>
          <a:off x="9660255" y="2016125"/>
          <a:ext cx="9450705" cy="250825"/>
        </a:xfrm>
        <a:prstGeom prst="rect">
          <a:avLst/>
        </a:prstGeom>
        <a:noFill/>
        <a:ln w="9525">
          <a:noFill/>
        </a:ln>
      </xdr:spPr>
    </xdr:pic>
    <xdr:clientData/>
  </xdr:oneCellAnchor>
  <xdr:oneCellAnchor>
    <xdr:from>
      <xdr:col>9</xdr:col>
      <xdr:colOff>0</xdr:colOff>
      <xdr:row>5</xdr:row>
      <xdr:rowOff>0</xdr:rowOff>
    </xdr:from>
    <xdr:ext cx="1303655" cy="238760"/>
    <xdr:pic>
      <xdr:nvPicPr>
        <xdr:cNvPr id="40" name="Picture 2" descr="clip_image3377"/>
        <xdr:cNvPicPr>
          <a:picLocks noChangeAspect="1"/>
        </xdr:cNvPicPr>
      </xdr:nvPicPr>
      <xdr:blipFill>
        <a:blip r:embed="rId1" cstate="print"/>
        <a:stretch>
          <a:fillRect/>
        </a:stretch>
      </xdr:blipFill>
      <xdr:spPr>
        <a:xfrm>
          <a:off x="9660255" y="2016125"/>
          <a:ext cx="1303655" cy="238760"/>
        </a:xfrm>
        <a:prstGeom prst="rect">
          <a:avLst/>
        </a:prstGeom>
        <a:noFill/>
        <a:ln w="9525">
          <a:noFill/>
        </a:ln>
      </xdr:spPr>
    </xdr:pic>
    <xdr:clientData/>
  </xdr:oneCellAnchor>
  <xdr:oneCellAnchor>
    <xdr:from>
      <xdr:col>9</xdr:col>
      <xdr:colOff>0</xdr:colOff>
      <xdr:row>5</xdr:row>
      <xdr:rowOff>0</xdr:rowOff>
    </xdr:from>
    <xdr:ext cx="2676525" cy="238760"/>
    <xdr:pic>
      <xdr:nvPicPr>
        <xdr:cNvPr id="41" name="Picture 3" descr="clip_image3378"/>
        <xdr:cNvPicPr>
          <a:picLocks noChangeAspect="1"/>
        </xdr:cNvPicPr>
      </xdr:nvPicPr>
      <xdr:blipFill>
        <a:blip r:embed="rId1" cstate="print"/>
        <a:stretch>
          <a:fillRect/>
        </a:stretch>
      </xdr:blipFill>
      <xdr:spPr>
        <a:xfrm>
          <a:off x="9660255" y="2016125"/>
          <a:ext cx="2676525" cy="238760"/>
        </a:xfrm>
        <a:prstGeom prst="rect">
          <a:avLst/>
        </a:prstGeom>
        <a:noFill/>
        <a:ln w="9525">
          <a:noFill/>
        </a:ln>
      </xdr:spPr>
    </xdr:pic>
    <xdr:clientData/>
  </xdr:oneCellAnchor>
  <xdr:oneCellAnchor>
    <xdr:from>
      <xdr:col>9</xdr:col>
      <xdr:colOff>0</xdr:colOff>
      <xdr:row>5</xdr:row>
      <xdr:rowOff>0</xdr:rowOff>
    </xdr:from>
    <xdr:ext cx="3963670" cy="238760"/>
    <xdr:pic>
      <xdr:nvPicPr>
        <xdr:cNvPr id="42" name="Picture 4" descr="clip_image3379"/>
        <xdr:cNvPicPr>
          <a:picLocks noChangeAspect="1"/>
        </xdr:cNvPicPr>
      </xdr:nvPicPr>
      <xdr:blipFill>
        <a:blip r:embed="rId1" cstate="print"/>
        <a:stretch>
          <a:fillRect/>
        </a:stretch>
      </xdr:blipFill>
      <xdr:spPr>
        <a:xfrm>
          <a:off x="9660255" y="2016125"/>
          <a:ext cx="3963670" cy="238760"/>
        </a:xfrm>
        <a:prstGeom prst="rect">
          <a:avLst/>
        </a:prstGeom>
        <a:noFill/>
        <a:ln w="9525">
          <a:noFill/>
        </a:ln>
      </xdr:spPr>
    </xdr:pic>
    <xdr:clientData/>
  </xdr:oneCellAnchor>
  <xdr:oneCellAnchor>
    <xdr:from>
      <xdr:col>9</xdr:col>
      <xdr:colOff>0</xdr:colOff>
      <xdr:row>5</xdr:row>
      <xdr:rowOff>0</xdr:rowOff>
    </xdr:from>
    <xdr:ext cx="5245735" cy="238760"/>
    <xdr:pic>
      <xdr:nvPicPr>
        <xdr:cNvPr id="43" name="Picture 5" descr="clip_image3380"/>
        <xdr:cNvPicPr>
          <a:picLocks noChangeAspect="1"/>
        </xdr:cNvPicPr>
      </xdr:nvPicPr>
      <xdr:blipFill>
        <a:blip r:embed="rId1" cstate="print"/>
        <a:stretch>
          <a:fillRect/>
        </a:stretch>
      </xdr:blipFill>
      <xdr:spPr>
        <a:xfrm>
          <a:off x="9660255" y="2016125"/>
          <a:ext cx="5245735" cy="238760"/>
        </a:xfrm>
        <a:prstGeom prst="rect">
          <a:avLst/>
        </a:prstGeom>
        <a:noFill/>
        <a:ln w="9525">
          <a:noFill/>
        </a:ln>
      </xdr:spPr>
    </xdr:pic>
    <xdr:clientData/>
  </xdr:oneCellAnchor>
  <xdr:oneCellAnchor>
    <xdr:from>
      <xdr:col>9</xdr:col>
      <xdr:colOff>0</xdr:colOff>
      <xdr:row>5</xdr:row>
      <xdr:rowOff>0</xdr:rowOff>
    </xdr:from>
    <xdr:ext cx="6536055" cy="238760"/>
    <xdr:pic>
      <xdr:nvPicPr>
        <xdr:cNvPr id="44" name="Picture 6" descr="clip_image3381"/>
        <xdr:cNvPicPr>
          <a:picLocks noChangeAspect="1"/>
        </xdr:cNvPicPr>
      </xdr:nvPicPr>
      <xdr:blipFill>
        <a:blip r:embed="rId1" cstate="print"/>
        <a:stretch>
          <a:fillRect/>
        </a:stretch>
      </xdr:blipFill>
      <xdr:spPr>
        <a:xfrm>
          <a:off x="9660255" y="2016125"/>
          <a:ext cx="6536055" cy="238760"/>
        </a:xfrm>
        <a:prstGeom prst="rect">
          <a:avLst/>
        </a:prstGeom>
        <a:noFill/>
        <a:ln w="9525">
          <a:noFill/>
        </a:ln>
      </xdr:spPr>
    </xdr:pic>
    <xdr:clientData/>
  </xdr:oneCellAnchor>
  <xdr:oneCellAnchor>
    <xdr:from>
      <xdr:col>9</xdr:col>
      <xdr:colOff>0</xdr:colOff>
      <xdr:row>5</xdr:row>
      <xdr:rowOff>0</xdr:rowOff>
    </xdr:from>
    <xdr:ext cx="7868285" cy="238760"/>
    <xdr:pic>
      <xdr:nvPicPr>
        <xdr:cNvPr id="45" name="Picture 7" descr="clip_image3383"/>
        <xdr:cNvPicPr>
          <a:picLocks noChangeAspect="1"/>
        </xdr:cNvPicPr>
      </xdr:nvPicPr>
      <xdr:blipFill>
        <a:blip r:embed="rId1" cstate="print"/>
        <a:stretch>
          <a:fillRect/>
        </a:stretch>
      </xdr:blipFill>
      <xdr:spPr>
        <a:xfrm>
          <a:off x="9660255" y="2016125"/>
          <a:ext cx="7868285" cy="238760"/>
        </a:xfrm>
        <a:prstGeom prst="rect">
          <a:avLst/>
        </a:prstGeom>
        <a:noFill/>
        <a:ln w="9525">
          <a:noFill/>
        </a:ln>
      </xdr:spPr>
    </xdr:pic>
    <xdr:clientData/>
  </xdr:oneCellAnchor>
  <xdr:oneCellAnchor>
    <xdr:from>
      <xdr:col>9</xdr:col>
      <xdr:colOff>0</xdr:colOff>
      <xdr:row>5</xdr:row>
      <xdr:rowOff>0</xdr:rowOff>
    </xdr:from>
    <xdr:ext cx="9105265" cy="238760"/>
    <xdr:pic>
      <xdr:nvPicPr>
        <xdr:cNvPr id="46" name="Picture 8" descr="clip_image3384"/>
        <xdr:cNvPicPr>
          <a:picLocks noChangeAspect="1"/>
        </xdr:cNvPicPr>
      </xdr:nvPicPr>
      <xdr:blipFill>
        <a:blip r:embed="rId1" cstate="print"/>
        <a:stretch>
          <a:fillRect/>
        </a:stretch>
      </xdr:blipFill>
      <xdr:spPr>
        <a:xfrm>
          <a:off x="9660255" y="2016125"/>
          <a:ext cx="9105265" cy="238760"/>
        </a:xfrm>
        <a:prstGeom prst="rect">
          <a:avLst/>
        </a:prstGeom>
        <a:noFill/>
        <a:ln w="9525">
          <a:noFill/>
        </a:ln>
      </xdr:spPr>
    </xdr:pic>
    <xdr:clientData/>
  </xdr:oneCellAnchor>
  <xdr:oneCellAnchor>
    <xdr:from>
      <xdr:col>9</xdr:col>
      <xdr:colOff>0</xdr:colOff>
      <xdr:row>5</xdr:row>
      <xdr:rowOff>0</xdr:rowOff>
    </xdr:from>
    <xdr:ext cx="9450705" cy="238760"/>
    <xdr:pic>
      <xdr:nvPicPr>
        <xdr:cNvPr id="47" name="Picture 9" descr="clip_image3386"/>
        <xdr:cNvPicPr>
          <a:picLocks noChangeAspect="1"/>
        </xdr:cNvPicPr>
      </xdr:nvPicPr>
      <xdr:blipFill>
        <a:blip r:embed="rId1" cstate="print"/>
        <a:stretch>
          <a:fillRect/>
        </a:stretch>
      </xdr:blipFill>
      <xdr:spPr>
        <a:xfrm>
          <a:off x="9660255" y="2016125"/>
          <a:ext cx="9450705" cy="238760"/>
        </a:xfrm>
        <a:prstGeom prst="rect">
          <a:avLst/>
        </a:prstGeom>
        <a:noFill/>
        <a:ln w="9525">
          <a:noFill/>
        </a:ln>
      </xdr:spPr>
    </xdr:pic>
    <xdr:clientData/>
  </xdr:oneCellAnchor>
  <xdr:oneCellAnchor>
    <xdr:from>
      <xdr:col>9</xdr:col>
      <xdr:colOff>0</xdr:colOff>
      <xdr:row>5</xdr:row>
      <xdr:rowOff>0</xdr:rowOff>
    </xdr:from>
    <xdr:ext cx="10430510" cy="250825"/>
    <xdr:pic>
      <xdr:nvPicPr>
        <xdr:cNvPr id="48" name="Picture 9" descr="clip_image3386"/>
        <xdr:cNvPicPr>
          <a:picLocks noChangeAspect="1"/>
        </xdr:cNvPicPr>
      </xdr:nvPicPr>
      <xdr:blipFill>
        <a:blip r:embed="rId1" cstate="print"/>
        <a:stretch>
          <a:fillRect/>
        </a:stretch>
      </xdr:blipFill>
      <xdr:spPr>
        <a:xfrm>
          <a:off x="9660255" y="2016125"/>
          <a:ext cx="10430510" cy="250825"/>
        </a:xfrm>
        <a:prstGeom prst="rect">
          <a:avLst/>
        </a:prstGeom>
        <a:noFill/>
        <a:ln w="9525">
          <a:noFill/>
        </a:ln>
      </xdr:spPr>
    </xdr:pic>
    <xdr:clientData/>
  </xdr:oneCellAnchor>
  <xdr:oneCellAnchor>
    <xdr:from>
      <xdr:col>9</xdr:col>
      <xdr:colOff>0</xdr:colOff>
      <xdr:row>5</xdr:row>
      <xdr:rowOff>0</xdr:rowOff>
    </xdr:from>
    <xdr:ext cx="10430510" cy="238760"/>
    <xdr:pic>
      <xdr:nvPicPr>
        <xdr:cNvPr id="49" name="Picture 9" descr="clip_image3386"/>
        <xdr:cNvPicPr>
          <a:picLocks noChangeAspect="1"/>
        </xdr:cNvPicPr>
      </xdr:nvPicPr>
      <xdr:blipFill>
        <a:blip r:embed="rId1" cstate="print"/>
        <a:stretch>
          <a:fillRect/>
        </a:stretch>
      </xdr:blipFill>
      <xdr:spPr>
        <a:xfrm>
          <a:off x="9660255" y="2016125"/>
          <a:ext cx="10430510" cy="238760"/>
        </a:xfrm>
        <a:prstGeom prst="rect">
          <a:avLst/>
        </a:prstGeom>
        <a:noFill/>
        <a:ln w="9525">
          <a:noFill/>
        </a:ln>
      </xdr:spPr>
    </xdr:pic>
    <xdr:clientData/>
  </xdr:oneCellAnchor>
  <xdr:oneCellAnchor>
    <xdr:from>
      <xdr:col>9</xdr:col>
      <xdr:colOff>0</xdr:colOff>
      <xdr:row>5</xdr:row>
      <xdr:rowOff>0</xdr:rowOff>
    </xdr:from>
    <xdr:ext cx="6341110" cy="250825"/>
    <xdr:pic>
      <xdr:nvPicPr>
        <xdr:cNvPr id="50" name="Picture 6" descr="clip_image3381"/>
        <xdr:cNvPicPr>
          <a:picLocks noChangeAspect="1"/>
        </xdr:cNvPicPr>
      </xdr:nvPicPr>
      <xdr:blipFill>
        <a:blip r:embed="rId1" cstate="print"/>
        <a:stretch>
          <a:fillRect/>
        </a:stretch>
      </xdr:blipFill>
      <xdr:spPr>
        <a:xfrm>
          <a:off x="9660255" y="2016125"/>
          <a:ext cx="6341110" cy="250825"/>
        </a:xfrm>
        <a:prstGeom prst="rect">
          <a:avLst/>
        </a:prstGeom>
        <a:noFill/>
        <a:ln w="9525">
          <a:noFill/>
        </a:ln>
      </xdr:spPr>
    </xdr:pic>
    <xdr:clientData/>
  </xdr:oneCellAnchor>
  <xdr:oneCellAnchor>
    <xdr:from>
      <xdr:col>9</xdr:col>
      <xdr:colOff>0</xdr:colOff>
      <xdr:row>5</xdr:row>
      <xdr:rowOff>0</xdr:rowOff>
    </xdr:from>
    <xdr:ext cx="6039485" cy="250825"/>
    <xdr:pic>
      <xdr:nvPicPr>
        <xdr:cNvPr id="51" name="Picture 6" descr="clip_image3381"/>
        <xdr:cNvPicPr>
          <a:picLocks noChangeAspect="1"/>
        </xdr:cNvPicPr>
      </xdr:nvPicPr>
      <xdr:blipFill>
        <a:blip r:embed="rId1" cstate="print"/>
        <a:stretch>
          <a:fillRect/>
        </a:stretch>
      </xdr:blipFill>
      <xdr:spPr>
        <a:xfrm>
          <a:off x="9660255" y="2016125"/>
          <a:ext cx="6039485" cy="250825"/>
        </a:xfrm>
        <a:prstGeom prst="rect">
          <a:avLst/>
        </a:prstGeom>
        <a:noFill/>
        <a:ln w="9525">
          <a:noFill/>
        </a:ln>
      </xdr:spPr>
    </xdr:pic>
    <xdr:clientData/>
  </xdr:oneCellAnchor>
  <xdr:twoCellAnchor editAs="oneCell">
    <xdr:from>
      <xdr:col>9</xdr:col>
      <xdr:colOff>0</xdr:colOff>
      <xdr:row>5</xdr:row>
      <xdr:rowOff>0</xdr:rowOff>
    </xdr:from>
    <xdr:to>
      <xdr:col>9</xdr:col>
      <xdr:colOff>69850</xdr:colOff>
      <xdr:row>6</xdr:row>
      <xdr:rowOff>78105</xdr:rowOff>
    </xdr:to>
    <xdr:pic>
      <xdr:nvPicPr>
        <xdr:cNvPr id="52" name="Picture 6" descr="clip_image3381"/>
        <xdr:cNvPicPr>
          <a:picLocks noChangeAspect="1"/>
        </xdr:cNvPicPr>
      </xdr:nvPicPr>
      <xdr:blipFill>
        <a:blip r:embed="rId1" cstate="print"/>
        <a:stretch>
          <a:fillRect/>
        </a:stretch>
      </xdr:blipFill>
      <xdr:spPr>
        <a:xfrm>
          <a:off x="9660255" y="2016125"/>
          <a:ext cx="69850" cy="249555"/>
        </a:xfrm>
        <a:prstGeom prst="rect">
          <a:avLst/>
        </a:prstGeom>
        <a:noFill/>
        <a:ln w="9525">
          <a:noFill/>
        </a:ln>
      </xdr:spPr>
    </xdr:pic>
    <xdr:clientData/>
  </xdr:twoCellAnchor>
  <xdr:twoCellAnchor editAs="oneCell">
    <xdr:from>
      <xdr:col>9</xdr:col>
      <xdr:colOff>0</xdr:colOff>
      <xdr:row>5</xdr:row>
      <xdr:rowOff>0</xdr:rowOff>
    </xdr:from>
    <xdr:to>
      <xdr:col>9</xdr:col>
      <xdr:colOff>64770</xdr:colOff>
      <xdr:row>6</xdr:row>
      <xdr:rowOff>78105</xdr:rowOff>
    </xdr:to>
    <xdr:pic>
      <xdr:nvPicPr>
        <xdr:cNvPr id="53" name="Picture 7" descr="clip_image3383"/>
        <xdr:cNvPicPr>
          <a:picLocks noChangeAspect="1"/>
        </xdr:cNvPicPr>
      </xdr:nvPicPr>
      <xdr:blipFill>
        <a:blip r:embed="rId1" cstate="print"/>
        <a:stretch>
          <a:fillRect/>
        </a:stretch>
      </xdr:blipFill>
      <xdr:spPr>
        <a:xfrm>
          <a:off x="9660255" y="2016125"/>
          <a:ext cx="64770" cy="249555"/>
        </a:xfrm>
        <a:prstGeom prst="rect">
          <a:avLst/>
        </a:prstGeom>
        <a:noFill/>
        <a:ln w="9525">
          <a:noFill/>
        </a:ln>
      </xdr:spPr>
    </xdr:pic>
    <xdr:clientData/>
  </xdr:twoCellAnchor>
  <xdr:twoCellAnchor editAs="oneCell">
    <xdr:from>
      <xdr:col>9</xdr:col>
      <xdr:colOff>0</xdr:colOff>
      <xdr:row>5</xdr:row>
      <xdr:rowOff>0</xdr:rowOff>
    </xdr:from>
    <xdr:to>
      <xdr:col>9</xdr:col>
      <xdr:colOff>67945</xdr:colOff>
      <xdr:row>6</xdr:row>
      <xdr:rowOff>78105</xdr:rowOff>
    </xdr:to>
    <xdr:pic>
      <xdr:nvPicPr>
        <xdr:cNvPr id="54" name="Picture 9" descr="clip_image3386"/>
        <xdr:cNvPicPr>
          <a:picLocks noChangeAspect="1"/>
        </xdr:cNvPicPr>
      </xdr:nvPicPr>
      <xdr:blipFill>
        <a:blip r:embed="rId1" cstate="print"/>
        <a:stretch>
          <a:fillRect/>
        </a:stretch>
      </xdr:blipFill>
      <xdr:spPr>
        <a:xfrm>
          <a:off x="9660255" y="2016125"/>
          <a:ext cx="67945" cy="249555"/>
        </a:xfrm>
        <a:prstGeom prst="rect">
          <a:avLst/>
        </a:prstGeom>
        <a:noFill/>
        <a:ln w="9525">
          <a:noFill/>
        </a:ln>
      </xdr:spPr>
    </xdr:pic>
    <xdr:clientData/>
  </xdr:twoCellAnchor>
  <xdr:twoCellAnchor editAs="oneCell">
    <xdr:from>
      <xdr:col>9</xdr:col>
      <xdr:colOff>0</xdr:colOff>
      <xdr:row>5</xdr:row>
      <xdr:rowOff>0</xdr:rowOff>
    </xdr:from>
    <xdr:to>
      <xdr:col>9</xdr:col>
      <xdr:colOff>69850</xdr:colOff>
      <xdr:row>6</xdr:row>
      <xdr:rowOff>69215</xdr:rowOff>
    </xdr:to>
    <xdr:pic>
      <xdr:nvPicPr>
        <xdr:cNvPr id="55" name="Picture 6" descr="clip_image3381"/>
        <xdr:cNvPicPr>
          <a:picLocks noChangeAspect="1"/>
        </xdr:cNvPicPr>
      </xdr:nvPicPr>
      <xdr:blipFill>
        <a:blip r:embed="rId1" cstate="print"/>
        <a:stretch>
          <a:fillRect/>
        </a:stretch>
      </xdr:blipFill>
      <xdr:spPr>
        <a:xfrm>
          <a:off x="9660255" y="2016125"/>
          <a:ext cx="69850" cy="240665"/>
        </a:xfrm>
        <a:prstGeom prst="rect">
          <a:avLst/>
        </a:prstGeom>
        <a:noFill/>
        <a:ln w="9525">
          <a:noFill/>
        </a:ln>
      </xdr:spPr>
    </xdr:pic>
    <xdr:clientData/>
  </xdr:twoCellAnchor>
  <xdr:twoCellAnchor editAs="oneCell">
    <xdr:from>
      <xdr:col>9</xdr:col>
      <xdr:colOff>0</xdr:colOff>
      <xdr:row>5</xdr:row>
      <xdr:rowOff>0</xdr:rowOff>
    </xdr:from>
    <xdr:to>
      <xdr:col>9</xdr:col>
      <xdr:colOff>64770</xdr:colOff>
      <xdr:row>6</xdr:row>
      <xdr:rowOff>69215</xdr:rowOff>
    </xdr:to>
    <xdr:pic>
      <xdr:nvPicPr>
        <xdr:cNvPr id="56" name="Picture 7" descr="clip_image3383"/>
        <xdr:cNvPicPr>
          <a:picLocks noChangeAspect="1"/>
        </xdr:cNvPicPr>
      </xdr:nvPicPr>
      <xdr:blipFill>
        <a:blip r:embed="rId1" cstate="print"/>
        <a:stretch>
          <a:fillRect/>
        </a:stretch>
      </xdr:blipFill>
      <xdr:spPr>
        <a:xfrm>
          <a:off x="9660255" y="2016125"/>
          <a:ext cx="64770" cy="240665"/>
        </a:xfrm>
        <a:prstGeom prst="rect">
          <a:avLst/>
        </a:prstGeom>
        <a:noFill/>
        <a:ln w="9525">
          <a:noFill/>
        </a:ln>
      </xdr:spPr>
    </xdr:pic>
    <xdr:clientData/>
  </xdr:twoCellAnchor>
  <xdr:twoCellAnchor editAs="oneCell">
    <xdr:from>
      <xdr:col>9</xdr:col>
      <xdr:colOff>0</xdr:colOff>
      <xdr:row>5</xdr:row>
      <xdr:rowOff>0</xdr:rowOff>
    </xdr:from>
    <xdr:to>
      <xdr:col>9</xdr:col>
      <xdr:colOff>67945</xdr:colOff>
      <xdr:row>6</xdr:row>
      <xdr:rowOff>69215</xdr:rowOff>
    </xdr:to>
    <xdr:pic>
      <xdr:nvPicPr>
        <xdr:cNvPr id="57" name="Picture 9" descr="clip_image3386"/>
        <xdr:cNvPicPr>
          <a:picLocks noChangeAspect="1"/>
        </xdr:cNvPicPr>
      </xdr:nvPicPr>
      <xdr:blipFill>
        <a:blip r:embed="rId1" cstate="print"/>
        <a:stretch>
          <a:fillRect/>
        </a:stretch>
      </xdr:blipFill>
      <xdr:spPr>
        <a:xfrm>
          <a:off x="9660255" y="2016125"/>
          <a:ext cx="67945" cy="240665"/>
        </a:xfrm>
        <a:prstGeom prst="rect">
          <a:avLst/>
        </a:prstGeom>
        <a:noFill/>
        <a:ln w="9525">
          <a:noFill/>
        </a:ln>
      </xdr:spPr>
    </xdr:pic>
    <xdr:clientData/>
  </xdr:twoCellAnchor>
  <xdr:twoCellAnchor editAs="oneCell">
    <xdr:from>
      <xdr:col>9</xdr:col>
      <xdr:colOff>0</xdr:colOff>
      <xdr:row>5</xdr:row>
      <xdr:rowOff>0</xdr:rowOff>
    </xdr:from>
    <xdr:to>
      <xdr:col>9</xdr:col>
      <xdr:colOff>66040</xdr:colOff>
      <xdr:row>6</xdr:row>
      <xdr:rowOff>78105</xdr:rowOff>
    </xdr:to>
    <xdr:pic>
      <xdr:nvPicPr>
        <xdr:cNvPr id="58" name="Picture 1" descr="clip_image3376"/>
        <xdr:cNvPicPr>
          <a:picLocks noChangeAspect="1"/>
        </xdr:cNvPicPr>
      </xdr:nvPicPr>
      <xdr:blipFill>
        <a:blip r:embed="rId1" cstate="print"/>
        <a:stretch>
          <a:fillRect/>
        </a:stretch>
      </xdr:blipFill>
      <xdr:spPr>
        <a:xfrm>
          <a:off x="9660255" y="2016125"/>
          <a:ext cx="66040" cy="249555"/>
        </a:xfrm>
        <a:prstGeom prst="rect">
          <a:avLst/>
        </a:prstGeom>
        <a:noFill/>
        <a:ln w="9525">
          <a:noFill/>
        </a:ln>
      </xdr:spPr>
    </xdr:pic>
    <xdr:clientData/>
  </xdr:twoCellAnchor>
  <xdr:twoCellAnchor editAs="oneCell">
    <xdr:from>
      <xdr:col>9</xdr:col>
      <xdr:colOff>0</xdr:colOff>
      <xdr:row>5</xdr:row>
      <xdr:rowOff>0</xdr:rowOff>
    </xdr:from>
    <xdr:to>
      <xdr:col>9</xdr:col>
      <xdr:colOff>71120</xdr:colOff>
      <xdr:row>6</xdr:row>
      <xdr:rowOff>78105</xdr:rowOff>
    </xdr:to>
    <xdr:pic>
      <xdr:nvPicPr>
        <xdr:cNvPr id="59" name="Picture 2" descr="clip_image3377"/>
        <xdr:cNvPicPr>
          <a:picLocks noChangeAspect="1"/>
        </xdr:cNvPicPr>
      </xdr:nvPicPr>
      <xdr:blipFill>
        <a:blip r:embed="rId1" cstate="print"/>
        <a:stretch>
          <a:fillRect/>
        </a:stretch>
      </xdr:blipFill>
      <xdr:spPr>
        <a:xfrm>
          <a:off x="9660255" y="2016125"/>
          <a:ext cx="71120" cy="249555"/>
        </a:xfrm>
        <a:prstGeom prst="rect">
          <a:avLst/>
        </a:prstGeom>
        <a:noFill/>
        <a:ln w="9525">
          <a:noFill/>
        </a:ln>
      </xdr:spPr>
    </xdr:pic>
    <xdr:clientData/>
  </xdr:twoCellAnchor>
  <xdr:twoCellAnchor editAs="oneCell">
    <xdr:from>
      <xdr:col>9</xdr:col>
      <xdr:colOff>0</xdr:colOff>
      <xdr:row>5</xdr:row>
      <xdr:rowOff>0</xdr:rowOff>
    </xdr:from>
    <xdr:to>
      <xdr:col>9</xdr:col>
      <xdr:colOff>64135</xdr:colOff>
      <xdr:row>6</xdr:row>
      <xdr:rowOff>78105</xdr:rowOff>
    </xdr:to>
    <xdr:pic>
      <xdr:nvPicPr>
        <xdr:cNvPr id="60" name="Picture 5" descr="clip_image3380"/>
        <xdr:cNvPicPr>
          <a:picLocks noChangeAspect="1"/>
        </xdr:cNvPicPr>
      </xdr:nvPicPr>
      <xdr:blipFill>
        <a:blip r:embed="rId1" cstate="print"/>
        <a:stretch>
          <a:fillRect/>
        </a:stretch>
      </xdr:blipFill>
      <xdr:spPr>
        <a:xfrm>
          <a:off x="9660255" y="2016125"/>
          <a:ext cx="64135" cy="249555"/>
        </a:xfrm>
        <a:prstGeom prst="rect">
          <a:avLst/>
        </a:prstGeom>
        <a:noFill/>
        <a:ln w="9525">
          <a:noFill/>
        </a:ln>
      </xdr:spPr>
    </xdr:pic>
    <xdr:clientData/>
  </xdr:twoCellAnchor>
  <xdr:oneCellAnchor>
    <xdr:from>
      <xdr:col>9</xdr:col>
      <xdr:colOff>0</xdr:colOff>
      <xdr:row>5</xdr:row>
      <xdr:rowOff>0</xdr:rowOff>
    </xdr:from>
    <xdr:ext cx="3944620" cy="249555"/>
    <xdr:pic>
      <xdr:nvPicPr>
        <xdr:cNvPr id="61" name="Picture 4" descr="clip_image3379"/>
        <xdr:cNvPicPr>
          <a:picLocks noChangeAspect="1"/>
        </xdr:cNvPicPr>
      </xdr:nvPicPr>
      <xdr:blipFill>
        <a:blip r:embed="rId1" cstate="print"/>
        <a:stretch>
          <a:fillRect/>
        </a:stretch>
      </xdr:blipFill>
      <xdr:spPr>
        <a:xfrm>
          <a:off x="9660255" y="2016125"/>
          <a:ext cx="3944620" cy="249555"/>
        </a:xfrm>
        <a:prstGeom prst="rect">
          <a:avLst/>
        </a:prstGeom>
        <a:noFill/>
        <a:ln w="9525">
          <a:noFill/>
        </a:ln>
      </xdr:spPr>
    </xdr:pic>
    <xdr:clientData/>
  </xdr:oneCellAnchor>
  <xdr:oneCellAnchor>
    <xdr:from>
      <xdr:col>9</xdr:col>
      <xdr:colOff>0</xdr:colOff>
      <xdr:row>5</xdr:row>
      <xdr:rowOff>0</xdr:rowOff>
    </xdr:from>
    <xdr:ext cx="5267325" cy="249555"/>
    <xdr:pic>
      <xdr:nvPicPr>
        <xdr:cNvPr id="62" name="Picture 5" descr="clip_image3380"/>
        <xdr:cNvPicPr>
          <a:picLocks noChangeAspect="1"/>
        </xdr:cNvPicPr>
      </xdr:nvPicPr>
      <xdr:blipFill>
        <a:blip r:embed="rId1" cstate="print"/>
        <a:stretch>
          <a:fillRect/>
        </a:stretch>
      </xdr:blipFill>
      <xdr:spPr>
        <a:xfrm>
          <a:off x="9660255" y="2016125"/>
          <a:ext cx="5267325" cy="249555"/>
        </a:xfrm>
        <a:prstGeom prst="rect">
          <a:avLst/>
        </a:prstGeom>
        <a:noFill/>
        <a:ln w="9525">
          <a:noFill/>
        </a:ln>
      </xdr:spPr>
    </xdr:pic>
    <xdr:clientData/>
  </xdr:oneCellAnchor>
  <xdr:oneCellAnchor>
    <xdr:from>
      <xdr:col>9</xdr:col>
      <xdr:colOff>0</xdr:colOff>
      <xdr:row>5</xdr:row>
      <xdr:rowOff>0</xdr:rowOff>
    </xdr:from>
    <xdr:ext cx="6514465" cy="249555"/>
    <xdr:pic>
      <xdr:nvPicPr>
        <xdr:cNvPr id="63" name="Picture 6" descr="clip_image3381"/>
        <xdr:cNvPicPr>
          <a:picLocks noChangeAspect="1"/>
        </xdr:cNvPicPr>
      </xdr:nvPicPr>
      <xdr:blipFill>
        <a:blip r:embed="rId1" cstate="print"/>
        <a:stretch>
          <a:fillRect/>
        </a:stretch>
      </xdr:blipFill>
      <xdr:spPr>
        <a:xfrm>
          <a:off x="9660255" y="2016125"/>
          <a:ext cx="6514465" cy="249555"/>
        </a:xfrm>
        <a:prstGeom prst="rect">
          <a:avLst/>
        </a:prstGeom>
        <a:noFill/>
        <a:ln w="9525">
          <a:noFill/>
        </a:ln>
      </xdr:spPr>
    </xdr:pic>
    <xdr:clientData/>
  </xdr:oneCellAnchor>
  <xdr:oneCellAnchor>
    <xdr:from>
      <xdr:col>9</xdr:col>
      <xdr:colOff>0</xdr:colOff>
      <xdr:row>5</xdr:row>
      <xdr:rowOff>0</xdr:rowOff>
    </xdr:from>
    <xdr:ext cx="7869555" cy="249555"/>
    <xdr:pic>
      <xdr:nvPicPr>
        <xdr:cNvPr id="64" name="Picture 7" descr="clip_image3383"/>
        <xdr:cNvPicPr>
          <a:picLocks noChangeAspect="1"/>
        </xdr:cNvPicPr>
      </xdr:nvPicPr>
      <xdr:blipFill>
        <a:blip r:embed="rId1" cstate="print"/>
        <a:stretch>
          <a:fillRect/>
        </a:stretch>
      </xdr:blipFill>
      <xdr:spPr>
        <a:xfrm>
          <a:off x="9660255" y="2016125"/>
          <a:ext cx="7869555" cy="249555"/>
        </a:xfrm>
        <a:prstGeom prst="rect">
          <a:avLst/>
        </a:prstGeom>
        <a:noFill/>
        <a:ln w="9525">
          <a:noFill/>
        </a:ln>
      </xdr:spPr>
    </xdr:pic>
    <xdr:clientData/>
  </xdr:oneCellAnchor>
  <xdr:oneCellAnchor>
    <xdr:from>
      <xdr:col>9</xdr:col>
      <xdr:colOff>0</xdr:colOff>
      <xdr:row>5</xdr:row>
      <xdr:rowOff>0</xdr:rowOff>
    </xdr:from>
    <xdr:ext cx="9116060" cy="249555"/>
    <xdr:pic>
      <xdr:nvPicPr>
        <xdr:cNvPr id="65" name="Picture 8" descr="clip_image3384"/>
        <xdr:cNvPicPr>
          <a:picLocks noChangeAspect="1"/>
        </xdr:cNvPicPr>
      </xdr:nvPicPr>
      <xdr:blipFill>
        <a:blip r:embed="rId1" cstate="print"/>
        <a:stretch>
          <a:fillRect/>
        </a:stretch>
      </xdr:blipFill>
      <xdr:spPr>
        <a:xfrm>
          <a:off x="9660255" y="2016125"/>
          <a:ext cx="9116060" cy="249555"/>
        </a:xfrm>
        <a:prstGeom prst="rect">
          <a:avLst/>
        </a:prstGeom>
        <a:noFill/>
        <a:ln w="9525">
          <a:noFill/>
        </a:ln>
      </xdr:spPr>
    </xdr:pic>
    <xdr:clientData/>
  </xdr:oneCellAnchor>
  <xdr:oneCellAnchor>
    <xdr:from>
      <xdr:col>9</xdr:col>
      <xdr:colOff>0</xdr:colOff>
      <xdr:row>5</xdr:row>
      <xdr:rowOff>0</xdr:rowOff>
    </xdr:from>
    <xdr:ext cx="9459595" cy="249555"/>
    <xdr:pic>
      <xdr:nvPicPr>
        <xdr:cNvPr id="66" name="Picture 9" descr="clip_image3386"/>
        <xdr:cNvPicPr>
          <a:picLocks noChangeAspect="1"/>
        </xdr:cNvPicPr>
      </xdr:nvPicPr>
      <xdr:blipFill>
        <a:blip r:embed="rId1" cstate="print"/>
        <a:stretch>
          <a:fillRect/>
        </a:stretch>
      </xdr:blipFill>
      <xdr:spPr>
        <a:xfrm>
          <a:off x="9660255" y="2016125"/>
          <a:ext cx="9459595" cy="249555"/>
        </a:xfrm>
        <a:prstGeom prst="rect">
          <a:avLst/>
        </a:prstGeom>
        <a:noFill/>
        <a:ln w="9525">
          <a:noFill/>
        </a:ln>
      </xdr:spPr>
    </xdr:pic>
    <xdr:clientData/>
  </xdr:oneCellAnchor>
  <xdr:oneCellAnchor>
    <xdr:from>
      <xdr:col>9</xdr:col>
      <xdr:colOff>0</xdr:colOff>
      <xdr:row>5</xdr:row>
      <xdr:rowOff>0</xdr:rowOff>
    </xdr:from>
    <xdr:ext cx="3944620" cy="240665"/>
    <xdr:pic>
      <xdr:nvPicPr>
        <xdr:cNvPr id="67" name="Picture 4" descr="clip_image3379"/>
        <xdr:cNvPicPr>
          <a:picLocks noChangeAspect="1"/>
        </xdr:cNvPicPr>
      </xdr:nvPicPr>
      <xdr:blipFill>
        <a:blip r:embed="rId1" cstate="print"/>
        <a:stretch>
          <a:fillRect/>
        </a:stretch>
      </xdr:blipFill>
      <xdr:spPr>
        <a:xfrm>
          <a:off x="9660255" y="2016125"/>
          <a:ext cx="3944620" cy="240665"/>
        </a:xfrm>
        <a:prstGeom prst="rect">
          <a:avLst/>
        </a:prstGeom>
        <a:noFill/>
        <a:ln w="9525">
          <a:noFill/>
        </a:ln>
      </xdr:spPr>
    </xdr:pic>
    <xdr:clientData/>
  </xdr:oneCellAnchor>
  <xdr:oneCellAnchor>
    <xdr:from>
      <xdr:col>9</xdr:col>
      <xdr:colOff>0</xdr:colOff>
      <xdr:row>5</xdr:row>
      <xdr:rowOff>0</xdr:rowOff>
    </xdr:from>
    <xdr:ext cx="5267325" cy="240665"/>
    <xdr:pic>
      <xdr:nvPicPr>
        <xdr:cNvPr id="68" name="Picture 5" descr="clip_image3380"/>
        <xdr:cNvPicPr>
          <a:picLocks noChangeAspect="1"/>
        </xdr:cNvPicPr>
      </xdr:nvPicPr>
      <xdr:blipFill>
        <a:blip r:embed="rId1" cstate="print"/>
        <a:stretch>
          <a:fillRect/>
        </a:stretch>
      </xdr:blipFill>
      <xdr:spPr>
        <a:xfrm>
          <a:off x="9660255" y="2016125"/>
          <a:ext cx="5267325" cy="240665"/>
        </a:xfrm>
        <a:prstGeom prst="rect">
          <a:avLst/>
        </a:prstGeom>
        <a:noFill/>
        <a:ln w="9525">
          <a:noFill/>
        </a:ln>
      </xdr:spPr>
    </xdr:pic>
    <xdr:clientData/>
  </xdr:oneCellAnchor>
  <xdr:oneCellAnchor>
    <xdr:from>
      <xdr:col>9</xdr:col>
      <xdr:colOff>0</xdr:colOff>
      <xdr:row>5</xdr:row>
      <xdr:rowOff>0</xdr:rowOff>
    </xdr:from>
    <xdr:ext cx="6514465" cy="240665"/>
    <xdr:pic>
      <xdr:nvPicPr>
        <xdr:cNvPr id="69" name="Picture 6" descr="clip_image3381"/>
        <xdr:cNvPicPr>
          <a:picLocks noChangeAspect="1"/>
        </xdr:cNvPicPr>
      </xdr:nvPicPr>
      <xdr:blipFill>
        <a:blip r:embed="rId1" cstate="print"/>
        <a:stretch>
          <a:fillRect/>
        </a:stretch>
      </xdr:blipFill>
      <xdr:spPr>
        <a:xfrm>
          <a:off x="9660255" y="2016125"/>
          <a:ext cx="6514465" cy="240665"/>
        </a:xfrm>
        <a:prstGeom prst="rect">
          <a:avLst/>
        </a:prstGeom>
        <a:noFill/>
        <a:ln w="9525">
          <a:noFill/>
        </a:ln>
      </xdr:spPr>
    </xdr:pic>
    <xdr:clientData/>
  </xdr:oneCellAnchor>
  <xdr:oneCellAnchor>
    <xdr:from>
      <xdr:col>9</xdr:col>
      <xdr:colOff>0</xdr:colOff>
      <xdr:row>5</xdr:row>
      <xdr:rowOff>0</xdr:rowOff>
    </xdr:from>
    <xdr:ext cx="7869555" cy="240665"/>
    <xdr:pic>
      <xdr:nvPicPr>
        <xdr:cNvPr id="70" name="Picture 7" descr="clip_image3383"/>
        <xdr:cNvPicPr>
          <a:picLocks noChangeAspect="1"/>
        </xdr:cNvPicPr>
      </xdr:nvPicPr>
      <xdr:blipFill>
        <a:blip r:embed="rId1" cstate="print"/>
        <a:stretch>
          <a:fillRect/>
        </a:stretch>
      </xdr:blipFill>
      <xdr:spPr>
        <a:xfrm>
          <a:off x="9660255" y="2016125"/>
          <a:ext cx="7869555" cy="240665"/>
        </a:xfrm>
        <a:prstGeom prst="rect">
          <a:avLst/>
        </a:prstGeom>
        <a:noFill/>
        <a:ln w="9525">
          <a:noFill/>
        </a:ln>
      </xdr:spPr>
    </xdr:pic>
    <xdr:clientData/>
  </xdr:oneCellAnchor>
  <xdr:oneCellAnchor>
    <xdr:from>
      <xdr:col>9</xdr:col>
      <xdr:colOff>0</xdr:colOff>
      <xdr:row>5</xdr:row>
      <xdr:rowOff>0</xdr:rowOff>
    </xdr:from>
    <xdr:ext cx="6352540" cy="249555"/>
    <xdr:pic>
      <xdr:nvPicPr>
        <xdr:cNvPr id="71" name="Picture 6" descr="clip_image3381"/>
        <xdr:cNvPicPr>
          <a:picLocks noChangeAspect="1"/>
        </xdr:cNvPicPr>
      </xdr:nvPicPr>
      <xdr:blipFill>
        <a:blip r:embed="rId1" cstate="print"/>
        <a:stretch>
          <a:fillRect/>
        </a:stretch>
      </xdr:blipFill>
      <xdr:spPr>
        <a:xfrm>
          <a:off x="9660255" y="2016125"/>
          <a:ext cx="6352540" cy="249555"/>
        </a:xfrm>
        <a:prstGeom prst="rect">
          <a:avLst/>
        </a:prstGeom>
        <a:noFill/>
        <a:ln w="9525">
          <a:noFill/>
        </a:ln>
      </xdr:spPr>
    </xdr:pic>
    <xdr:clientData/>
  </xdr:oneCellAnchor>
  <xdr:twoCellAnchor editAs="oneCell">
    <xdr:from>
      <xdr:col>9</xdr:col>
      <xdr:colOff>0</xdr:colOff>
      <xdr:row>75</xdr:row>
      <xdr:rowOff>0</xdr:rowOff>
    </xdr:from>
    <xdr:to>
      <xdr:col>9</xdr:col>
      <xdr:colOff>64770</xdr:colOff>
      <xdr:row>75</xdr:row>
      <xdr:rowOff>249555</xdr:rowOff>
    </xdr:to>
    <xdr:pic>
      <xdr:nvPicPr>
        <xdr:cNvPr id="72" name="Picture 7" descr="clip_image3383"/>
        <xdr:cNvPicPr>
          <a:picLocks noChangeAspect="1"/>
        </xdr:cNvPicPr>
      </xdr:nvPicPr>
      <xdr:blipFill>
        <a:blip r:embed="rId1" cstate="print"/>
        <a:stretch>
          <a:fillRect/>
        </a:stretch>
      </xdr:blipFill>
      <xdr:spPr>
        <a:xfrm>
          <a:off x="9660255" y="87188675"/>
          <a:ext cx="64770" cy="249555"/>
        </a:xfrm>
        <a:prstGeom prst="rect">
          <a:avLst/>
        </a:prstGeom>
        <a:noFill/>
        <a:ln w="9525">
          <a:noFill/>
        </a:ln>
      </xdr:spPr>
    </xdr:pic>
    <xdr:clientData/>
  </xdr:twoCellAnchor>
  <xdr:twoCellAnchor editAs="oneCell">
    <xdr:from>
      <xdr:col>9</xdr:col>
      <xdr:colOff>0</xdr:colOff>
      <xdr:row>75</xdr:row>
      <xdr:rowOff>0</xdr:rowOff>
    </xdr:from>
    <xdr:to>
      <xdr:col>9</xdr:col>
      <xdr:colOff>69215</xdr:colOff>
      <xdr:row>75</xdr:row>
      <xdr:rowOff>249555</xdr:rowOff>
    </xdr:to>
    <xdr:pic>
      <xdr:nvPicPr>
        <xdr:cNvPr id="73" name="Picture 8" descr="clip_image3384"/>
        <xdr:cNvPicPr>
          <a:picLocks noChangeAspect="1"/>
        </xdr:cNvPicPr>
      </xdr:nvPicPr>
      <xdr:blipFill>
        <a:blip r:embed="rId1" cstate="print"/>
        <a:stretch>
          <a:fillRect/>
        </a:stretch>
      </xdr:blipFill>
      <xdr:spPr>
        <a:xfrm>
          <a:off x="9660255" y="87188675"/>
          <a:ext cx="69215" cy="249555"/>
        </a:xfrm>
        <a:prstGeom prst="rect">
          <a:avLst/>
        </a:prstGeom>
        <a:noFill/>
        <a:ln w="9525">
          <a:noFill/>
        </a:ln>
      </xdr:spPr>
    </xdr:pic>
    <xdr:clientData/>
  </xdr:twoCellAnchor>
  <xdr:twoCellAnchor editAs="oneCell">
    <xdr:from>
      <xdr:col>9</xdr:col>
      <xdr:colOff>0</xdr:colOff>
      <xdr:row>75</xdr:row>
      <xdr:rowOff>0</xdr:rowOff>
    </xdr:from>
    <xdr:to>
      <xdr:col>9</xdr:col>
      <xdr:colOff>67310</xdr:colOff>
      <xdr:row>75</xdr:row>
      <xdr:rowOff>249555</xdr:rowOff>
    </xdr:to>
    <xdr:pic>
      <xdr:nvPicPr>
        <xdr:cNvPr id="74" name="Picture 9" descr="clip_image3386"/>
        <xdr:cNvPicPr>
          <a:picLocks noChangeAspect="1"/>
        </xdr:cNvPicPr>
      </xdr:nvPicPr>
      <xdr:blipFill>
        <a:blip r:embed="rId1" cstate="print"/>
        <a:stretch>
          <a:fillRect/>
        </a:stretch>
      </xdr:blipFill>
      <xdr:spPr>
        <a:xfrm>
          <a:off x="9660255" y="87188675"/>
          <a:ext cx="67310" cy="249555"/>
        </a:xfrm>
        <a:prstGeom prst="rect">
          <a:avLst/>
        </a:prstGeom>
        <a:noFill/>
        <a:ln w="9525">
          <a:noFill/>
        </a:ln>
      </xdr:spPr>
    </xdr:pic>
    <xdr:clientData/>
  </xdr:twoCellAnchor>
  <xdr:twoCellAnchor editAs="oneCell">
    <xdr:from>
      <xdr:col>9</xdr:col>
      <xdr:colOff>0</xdr:colOff>
      <xdr:row>75</xdr:row>
      <xdr:rowOff>0</xdr:rowOff>
    </xdr:from>
    <xdr:to>
      <xdr:col>9</xdr:col>
      <xdr:colOff>64770</xdr:colOff>
      <xdr:row>75</xdr:row>
      <xdr:rowOff>240665</xdr:rowOff>
    </xdr:to>
    <xdr:pic>
      <xdr:nvPicPr>
        <xdr:cNvPr id="75" name="Picture 7" descr="clip_image3383"/>
        <xdr:cNvPicPr>
          <a:picLocks noChangeAspect="1"/>
        </xdr:cNvPicPr>
      </xdr:nvPicPr>
      <xdr:blipFill>
        <a:blip r:embed="rId1" cstate="print"/>
        <a:stretch>
          <a:fillRect/>
        </a:stretch>
      </xdr:blipFill>
      <xdr:spPr>
        <a:xfrm>
          <a:off x="9660255" y="87188675"/>
          <a:ext cx="64770" cy="240665"/>
        </a:xfrm>
        <a:prstGeom prst="rect">
          <a:avLst/>
        </a:prstGeom>
        <a:noFill/>
        <a:ln w="9525">
          <a:noFill/>
        </a:ln>
      </xdr:spPr>
    </xdr:pic>
    <xdr:clientData/>
  </xdr:twoCellAnchor>
  <xdr:twoCellAnchor editAs="oneCell">
    <xdr:from>
      <xdr:col>9</xdr:col>
      <xdr:colOff>0</xdr:colOff>
      <xdr:row>75</xdr:row>
      <xdr:rowOff>0</xdr:rowOff>
    </xdr:from>
    <xdr:to>
      <xdr:col>9</xdr:col>
      <xdr:colOff>69215</xdr:colOff>
      <xdr:row>75</xdr:row>
      <xdr:rowOff>240665</xdr:rowOff>
    </xdr:to>
    <xdr:pic>
      <xdr:nvPicPr>
        <xdr:cNvPr id="76" name="Picture 8" descr="clip_image3384"/>
        <xdr:cNvPicPr>
          <a:picLocks noChangeAspect="1"/>
        </xdr:cNvPicPr>
      </xdr:nvPicPr>
      <xdr:blipFill>
        <a:blip r:embed="rId1" cstate="print"/>
        <a:stretch>
          <a:fillRect/>
        </a:stretch>
      </xdr:blipFill>
      <xdr:spPr>
        <a:xfrm>
          <a:off x="9660255" y="87188675"/>
          <a:ext cx="69215" cy="240665"/>
        </a:xfrm>
        <a:prstGeom prst="rect">
          <a:avLst/>
        </a:prstGeom>
        <a:noFill/>
        <a:ln w="9525">
          <a:noFill/>
        </a:ln>
      </xdr:spPr>
    </xdr:pic>
    <xdr:clientData/>
  </xdr:twoCellAnchor>
  <xdr:twoCellAnchor editAs="oneCell">
    <xdr:from>
      <xdr:col>9</xdr:col>
      <xdr:colOff>0</xdr:colOff>
      <xdr:row>75</xdr:row>
      <xdr:rowOff>0</xdr:rowOff>
    </xdr:from>
    <xdr:to>
      <xdr:col>9</xdr:col>
      <xdr:colOff>67310</xdr:colOff>
      <xdr:row>75</xdr:row>
      <xdr:rowOff>240665</xdr:rowOff>
    </xdr:to>
    <xdr:pic>
      <xdr:nvPicPr>
        <xdr:cNvPr id="77" name="Picture 9" descr="clip_image3386"/>
        <xdr:cNvPicPr>
          <a:picLocks noChangeAspect="1"/>
        </xdr:cNvPicPr>
      </xdr:nvPicPr>
      <xdr:blipFill>
        <a:blip r:embed="rId1" cstate="print"/>
        <a:stretch>
          <a:fillRect/>
        </a:stretch>
      </xdr:blipFill>
      <xdr:spPr>
        <a:xfrm>
          <a:off x="9660255" y="87188675"/>
          <a:ext cx="67310" cy="240665"/>
        </a:xfrm>
        <a:prstGeom prst="rect">
          <a:avLst/>
        </a:prstGeom>
        <a:noFill/>
        <a:ln w="9525">
          <a:noFill/>
        </a:ln>
      </xdr:spPr>
    </xdr:pic>
    <xdr:clientData/>
  </xdr:twoCellAnchor>
  <xdr:twoCellAnchor editAs="oneCell">
    <xdr:from>
      <xdr:col>9</xdr:col>
      <xdr:colOff>0</xdr:colOff>
      <xdr:row>76</xdr:row>
      <xdr:rowOff>0</xdr:rowOff>
    </xdr:from>
    <xdr:to>
      <xdr:col>9</xdr:col>
      <xdr:colOff>64770</xdr:colOff>
      <xdr:row>76</xdr:row>
      <xdr:rowOff>249555</xdr:rowOff>
    </xdr:to>
    <xdr:pic>
      <xdr:nvPicPr>
        <xdr:cNvPr id="78" name="Picture 7" descr="clip_image3383"/>
        <xdr:cNvPicPr>
          <a:picLocks noChangeAspect="1"/>
        </xdr:cNvPicPr>
      </xdr:nvPicPr>
      <xdr:blipFill>
        <a:blip r:embed="rId1" cstate="print"/>
        <a:stretch>
          <a:fillRect/>
        </a:stretch>
      </xdr:blipFill>
      <xdr:spPr>
        <a:xfrm>
          <a:off x="9660255" y="88474550"/>
          <a:ext cx="64770" cy="249555"/>
        </a:xfrm>
        <a:prstGeom prst="rect">
          <a:avLst/>
        </a:prstGeom>
        <a:noFill/>
        <a:ln w="9525">
          <a:noFill/>
        </a:ln>
      </xdr:spPr>
    </xdr:pic>
    <xdr:clientData/>
  </xdr:twoCellAnchor>
  <xdr:twoCellAnchor editAs="oneCell">
    <xdr:from>
      <xdr:col>9</xdr:col>
      <xdr:colOff>0</xdr:colOff>
      <xdr:row>76</xdr:row>
      <xdr:rowOff>0</xdr:rowOff>
    </xdr:from>
    <xdr:to>
      <xdr:col>9</xdr:col>
      <xdr:colOff>69215</xdr:colOff>
      <xdr:row>76</xdr:row>
      <xdr:rowOff>249555</xdr:rowOff>
    </xdr:to>
    <xdr:pic>
      <xdr:nvPicPr>
        <xdr:cNvPr id="79" name="Picture 8" descr="clip_image3384"/>
        <xdr:cNvPicPr>
          <a:picLocks noChangeAspect="1"/>
        </xdr:cNvPicPr>
      </xdr:nvPicPr>
      <xdr:blipFill>
        <a:blip r:embed="rId1" cstate="print"/>
        <a:stretch>
          <a:fillRect/>
        </a:stretch>
      </xdr:blipFill>
      <xdr:spPr>
        <a:xfrm>
          <a:off x="9660255" y="88474550"/>
          <a:ext cx="69215" cy="249555"/>
        </a:xfrm>
        <a:prstGeom prst="rect">
          <a:avLst/>
        </a:prstGeom>
        <a:noFill/>
        <a:ln w="9525">
          <a:noFill/>
        </a:ln>
      </xdr:spPr>
    </xdr:pic>
    <xdr:clientData/>
  </xdr:twoCellAnchor>
  <xdr:twoCellAnchor editAs="oneCell">
    <xdr:from>
      <xdr:col>9</xdr:col>
      <xdr:colOff>0</xdr:colOff>
      <xdr:row>76</xdr:row>
      <xdr:rowOff>0</xdr:rowOff>
    </xdr:from>
    <xdr:to>
      <xdr:col>9</xdr:col>
      <xdr:colOff>67310</xdr:colOff>
      <xdr:row>76</xdr:row>
      <xdr:rowOff>249555</xdr:rowOff>
    </xdr:to>
    <xdr:pic>
      <xdr:nvPicPr>
        <xdr:cNvPr id="80" name="Picture 9" descr="clip_image3386"/>
        <xdr:cNvPicPr>
          <a:picLocks noChangeAspect="1"/>
        </xdr:cNvPicPr>
      </xdr:nvPicPr>
      <xdr:blipFill>
        <a:blip r:embed="rId1" cstate="print"/>
        <a:stretch>
          <a:fillRect/>
        </a:stretch>
      </xdr:blipFill>
      <xdr:spPr>
        <a:xfrm>
          <a:off x="9660255" y="88474550"/>
          <a:ext cx="67310" cy="249555"/>
        </a:xfrm>
        <a:prstGeom prst="rect">
          <a:avLst/>
        </a:prstGeom>
        <a:noFill/>
        <a:ln w="9525">
          <a:noFill/>
        </a:ln>
      </xdr:spPr>
    </xdr:pic>
    <xdr:clientData/>
  </xdr:twoCellAnchor>
  <xdr:twoCellAnchor editAs="oneCell">
    <xdr:from>
      <xdr:col>9</xdr:col>
      <xdr:colOff>0</xdr:colOff>
      <xdr:row>76</xdr:row>
      <xdr:rowOff>0</xdr:rowOff>
    </xdr:from>
    <xdr:to>
      <xdr:col>9</xdr:col>
      <xdr:colOff>64770</xdr:colOff>
      <xdr:row>76</xdr:row>
      <xdr:rowOff>240665</xdr:rowOff>
    </xdr:to>
    <xdr:pic>
      <xdr:nvPicPr>
        <xdr:cNvPr id="81" name="Picture 7" descr="clip_image3383"/>
        <xdr:cNvPicPr>
          <a:picLocks noChangeAspect="1"/>
        </xdr:cNvPicPr>
      </xdr:nvPicPr>
      <xdr:blipFill>
        <a:blip r:embed="rId1" cstate="print"/>
        <a:stretch>
          <a:fillRect/>
        </a:stretch>
      </xdr:blipFill>
      <xdr:spPr>
        <a:xfrm>
          <a:off x="9660255" y="88474550"/>
          <a:ext cx="64770" cy="240665"/>
        </a:xfrm>
        <a:prstGeom prst="rect">
          <a:avLst/>
        </a:prstGeom>
        <a:noFill/>
        <a:ln w="9525">
          <a:noFill/>
        </a:ln>
      </xdr:spPr>
    </xdr:pic>
    <xdr:clientData/>
  </xdr:twoCellAnchor>
  <xdr:twoCellAnchor editAs="oneCell">
    <xdr:from>
      <xdr:col>9</xdr:col>
      <xdr:colOff>0</xdr:colOff>
      <xdr:row>76</xdr:row>
      <xdr:rowOff>0</xdr:rowOff>
    </xdr:from>
    <xdr:to>
      <xdr:col>9</xdr:col>
      <xdr:colOff>69215</xdr:colOff>
      <xdr:row>76</xdr:row>
      <xdr:rowOff>240665</xdr:rowOff>
    </xdr:to>
    <xdr:pic>
      <xdr:nvPicPr>
        <xdr:cNvPr id="82" name="Picture 8" descr="clip_image3384"/>
        <xdr:cNvPicPr>
          <a:picLocks noChangeAspect="1"/>
        </xdr:cNvPicPr>
      </xdr:nvPicPr>
      <xdr:blipFill>
        <a:blip r:embed="rId1" cstate="print"/>
        <a:stretch>
          <a:fillRect/>
        </a:stretch>
      </xdr:blipFill>
      <xdr:spPr>
        <a:xfrm>
          <a:off x="9660255" y="88474550"/>
          <a:ext cx="69215" cy="240665"/>
        </a:xfrm>
        <a:prstGeom prst="rect">
          <a:avLst/>
        </a:prstGeom>
        <a:noFill/>
        <a:ln w="9525">
          <a:noFill/>
        </a:ln>
      </xdr:spPr>
    </xdr:pic>
    <xdr:clientData/>
  </xdr:twoCellAnchor>
  <xdr:twoCellAnchor editAs="oneCell">
    <xdr:from>
      <xdr:col>9</xdr:col>
      <xdr:colOff>0</xdr:colOff>
      <xdr:row>76</xdr:row>
      <xdr:rowOff>0</xdr:rowOff>
    </xdr:from>
    <xdr:to>
      <xdr:col>9</xdr:col>
      <xdr:colOff>67310</xdr:colOff>
      <xdr:row>76</xdr:row>
      <xdr:rowOff>240665</xdr:rowOff>
    </xdr:to>
    <xdr:pic>
      <xdr:nvPicPr>
        <xdr:cNvPr id="83" name="Picture 9" descr="clip_image3386"/>
        <xdr:cNvPicPr>
          <a:picLocks noChangeAspect="1"/>
        </xdr:cNvPicPr>
      </xdr:nvPicPr>
      <xdr:blipFill>
        <a:blip r:embed="rId1" cstate="print"/>
        <a:stretch>
          <a:fillRect/>
        </a:stretch>
      </xdr:blipFill>
      <xdr:spPr>
        <a:xfrm>
          <a:off x="9660255" y="88474550"/>
          <a:ext cx="67310" cy="240665"/>
        </a:xfrm>
        <a:prstGeom prst="rect">
          <a:avLst/>
        </a:prstGeom>
        <a:noFill/>
        <a:ln w="9525">
          <a:noFill/>
        </a:ln>
      </xdr:spPr>
    </xdr:pic>
    <xdr:clientData/>
  </xdr:twoCellAnchor>
  <xdr:oneCellAnchor>
    <xdr:from>
      <xdr:col>9</xdr:col>
      <xdr:colOff>0</xdr:colOff>
      <xdr:row>10</xdr:row>
      <xdr:rowOff>0</xdr:rowOff>
    </xdr:from>
    <xdr:ext cx="1303655" cy="250825"/>
    <xdr:pic>
      <xdr:nvPicPr>
        <xdr:cNvPr id="84" name="Picture 2" descr="clip_image3377"/>
        <xdr:cNvPicPr>
          <a:picLocks noChangeAspect="1"/>
        </xdr:cNvPicPr>
      </xdr:nvPicPr>
      <xdr:blipFill>
        <a:blip r:embed="rId1" cstate="print"/>
        <a:stretch>
          <a:fillRect/>
        </a:stretch>
      </xdr:blipFill>
      <xdr:spPr>
        <a:xfrm>
          <a:off x="9660255" y="3844925"/>
          <a:ext cx="1303655" cy="250825"/>
        </a:xfrm>
        <a:prstGeom prst="rect">
          <a:avLst/>
        </a:prstGeom>
        <a:noFill/>
        <a:ln w="9525">
          <a:noFill/>
        </a:ln>
      </xdr:spPr>
    </xdr:pic>
    <xdr:clientData/>
  </xdr:oneCellAnchor>
  <xdr:oneCellAnchor>
    <xdr:from>
      <xdr:col>9</xdr:col>
      <xdr:colOff>0</xdr:colOff>
      <xdr:row>10</xdr:row>
      <xdr:rowOff>0</xdr:rowOff>
    </xdr:from>
    <xdr:ext cx="1303655" cy="238760"/>
    <xdr:pic>
      <xdr:nvPicPr>
        <xdr:cNvPr id="85" name="Picture 2" descr="clip_image3377"/>
        <xdr:cNvPicPr>
          <a:picLocks noChangeAspect="1"/>
        </xdr:cNvPicPr>
      </xdr:nvPicPr>
      <xdr:blipFill>
        <a:blip r:embed="rId1" cstate="print"/>
        <a:stretch>
          <a:fillRect/>
        </a:stretch>
      </xdr:blipFill>
      <xdr:spPr>
        <a:xfrm>
          <a:off x="9660255" y="3844925"/>
          <a:ext cx="1303655" cy="238760"/>
        </a:xfrm>
        <a:prstGeom prst="rect">
          <a:avLst/>
        </a:prstGeom>
        <a:noFill/>
        <a:ln w="9525">
          <a:noFill/>
        </a:ln>
      </xdr:spPr>
    </xdr:pic>
    <xdr:clientData/>
  </xdr:oneCellAnchor>
  <xdr:oneCellAnchor>
    <xdr:from>
      <xdr:col>9</xdr:col>
      <xdr:colOff>0</xdr:colOff>
      <xdr:row>11</xdr:row>
      <xdr:rowOff>0</xdr:rowOff>
    </xdr:from>
    <xdr:ext cx="1303655" cy="250825"/>
    <xdr:pic>
      <xdr:nvPicPr>
        <xdr:cNvPr id="86" name="Picture 2" descr="clip_image3377"/>
        <xdr:cNvPicPr>
          <a:picLocks noChangeAspect="1"/>
        </xdr:cNvPicPr>
      </xdr:nvPicPr>
      <xdr:blipFill>
        <a:blip r:embed="rId1" cstate="print"/>
        <a:stretch>
          <a:fillRect/>
        </a:stretch>
      </xdr:blipFill>
      <xdr:spPr>
        <a:xfrm>
          <a:off x="9660255" y="5559425"/>
          <a:ext cx="1303655" cy="250825"/>
        </a:xfrm>
        <a:prstGeom prst="rect">
          <a:avLst/>
        </a:prstGeom>
        <a:noFill/>
        <a:ln w="9525">
          <a:noFill/>
        </a:ln>
      </xdr:spPr>
    </xdr:pic>
    <xdr:clientData/>
  </xdr:oneCellAnchor>
  <xdr:oneCellAnchor>
    <xdr:from>
      <xdr:col>9</xdr:col>
      <xdr:colOff>0</xdr:colOff>
      <xdr:row>11</xdr:row>
      <xdr:rowOff>0</xdr:rowOff>
    </xdr:from>
    <xdr:ext cx="1303655" cy="238760"/>
    <xdr:pic>
      <xdr:nvPicPr>
        <xdr:cNvPr id="87" name="Picture 2" descr="clip_image3377"/>
        <xdr:cNvPicPr>
          <a:picLocks noChangeAspect="1"/>
        </xdr:cNvPicPr>
      </xdr:nvPicPr>
      <xdr:blipFill>
        <a:blip r:embed="rId1" cstate="print"/>
        <a:stretch>
          <a:fillRect/>
        </a:stretch>
      </xdr:blipFill>
      <xdr:spPr>
        <a:xfrm>
          <a:off x="9660255" y="5559425"/>
          <a:ext cx="1303655" cy="238760"/>
        </a:xfrm>
        <a:prstGeom prst="rect">
          <a:avLst/>
        </a:prstGeom>
        <a:noFill/>
        <a:ln w="9525">
          <a:noFill/>
        </a:ln>
      </xdr:spPr>
    </xdr:pic>
    <xdr:clientData/>
  </xdr:oneCellAnchor>
  <xdr:oneCellAnchor>
    <xdr:from>
      <xdr:col>9</xdr:col>
      <xdr:colOff>0</xdr:colOff>
      <xdr:row>12</xdr:row>
      <xdr:rowOff>0</xdr:rowOff>
    </xdr:from>
    <xdr:ext cx="1303655" cy="250825"/>
    <xdr:pic>
      <xdr:nvPicPr>
        <xdr:cNvPr id="88" name="Picture 2" descr="clip_image3377"/>
        <xdr:cNvPicPr>
          <a:picLocks noChangeAspect="1"/>
        </xdr:cNvPicPr>
      </xdr:nvPicPr>
      <xdr:blipFill>
        <a:blip r:embed="rId1" cstate="print"/>
        <a:stretch>
          <a:fillRect/>
        </a:stretch>
      </xdr:blipFill>
      <xdr:spPr>
        <a:xfrm>
          <a:off x="9660255" y="6702425"/>
          <a:ext cx="1303655" cy="250825"/>
        </a:xfrm>
        <a:prstGeom prst="rect">
          <a:avLst/>
        </a:prstGeom>
        <a:noFill/>
        <a:ln w="9525">
          <a:noFill/>
        </a:ln>
      </xdr:spPr>
    </xdr:pic>
    <xdr:clientData/>
  </xdr:oneCellAnchor>
  <xdr:oneCellAnchor>
    <xdr:from>
      <xdr:col>9</xdr:col>
      <xdr:colOff>0</xdr:colOff>
      <xdr:row>12</xdr:row>
      <xdr:rowOff>0</xdr:rowOff>
    </xdr:from>
    <xdr:ext cx="1303655" cy="238760"/>
    <xdr:pic>
      <xdr:nvPicPr>
        <xdr:cNvPr id="89" name="Picture 2" descr="clip_image3377"/>
        <xdr:cNvPicPr>
          <a:picLocks noChangeAspect="1"/>
        </xdr:cNvPicPr>
      </xdr:nvPicPr>
      <xdr:blipFill>
        <a:blip r:embed="rId1" cstate="print"/>
        <a:stretch>
          <a:fillRect/>
        </a:stretch>
      </xdr:blipFill>
      <xdr:spPr>
        <a:xfrm>
          <a:off x="9660255" y="6702425"/>
          <a:ext cx="1303655" cy="238760"/>
        </a:xfrm>
        <a:prstGeom prst="rect">
          <a:avLst/>
        </a:prstGeom>
        <a:noFill/>
        <a:ln w="9525">
          <a:noFill/>
        </a:ln>
      </xdr:spPr>
    </xdr:pic>
    <xdr:clientData/>
  </xdr:oneCellAnchor>
  <xdr:twoCellAnchor editAs="oneCell">
    <xdr:from>
      <xdr:col>9</xdr:col>
      <xdr:colOff>0</xdr:colOff>
      <xdr:row>6</xdr:row>
      <xdr:rowOff>0</xdr:rowOff>
    </xdr:from>
    <xdr:to>
      <xdr:col>9</xdr:col>
      <xdr:colOff>67310</xdr:colOff>
      <xdr:row>7</xdr:row>
      <xdr:rowOff>79375</xdr:rowOff>
    </xdr:to>
    <xdr:pic>
      <xdr:nvPicPr>
        <xdr:cNvPr id="90" name="Picture 9" descr="clip_image3386"/>
        <xdr:cNvPicPr>
          <a:picLocks noChangeAspect="1"/>
        </xdr:cNvPicPr>
      </xdr:nvPicPr>
      <xdr:blipFill>
        <a:blip r:embed="rId1" cstate="print"/>
        <a:stretch>
          <a:fillRect/>
        </a:stretch>
      </xdr:blipFill>
      <xdr:spPr>
        <a:xfrm>
          <a:off x="9660255" y="2187575"/>
          <a:ext cx="67310" cy="250825"/>
        </a:xfrm>
        <a:prstGeom prst="rect">
          <a:avLst/>
        </a:prstGeom>
        <a:noFill/>
        <a:ln w="9525">
          <a:noFill/>
        </a:ln>
      </xdr:spPr>
    </xdr:pic>
    <xdr:clientData/>
  </xdr:twoCellAnchor>
  <xdr:twoCellAnchor editAs="oneCell">
    <xdr:from>
      <xdr:col>9</xdr:col>
      <xdr:colOff>0</xdr:colOff>
      <xdr:row>6</xdr:row>
      <xdr:rowOff>0</xdr:rowOff>
    </xdr:from>
    <xdr:to>
      <xdr:col>9</xdr:col>
      <xdr:colOff>67310</xdr:colOff>
      <xdr:row>7</xdr:row>
      <xdr:rowOff>67310</xdr:rowOff>
    </xdr:to>
    <xdr:pic>
      <xdr:nvPicPr>
        <xdr:cNvPr id="91" name="Picture 9" descr="clip_image3386"/>
        <xdr:cNvPicPr>
          <a:picLocks noChangeAspect="1"/>
        </xdr:cNvPicPr>
      </xdr:nvPicPr>
      <xdr:blipFill>
        <a:blip r:embed="rId1" cstate="print"/>
        <a:stretch>
          <a:fillRect/>
        </a:stretch>
      </xdr:blipFill>
      <xdr:spPr>
        <a:xfrm>
          <a:off x="9660255" y="2187575"/>
          <a:ext cx="67310" cy="238760"/>
        </a:xfrm>
        <a:prstGeom prst="rect">
          <a:avLst/>
        </a:prstGeom>
        <a:noFill/>
        <a:ln w="9525">
          <a:noFill/>
        </a:ln>
      </xdr:spPr>
    </xdr:pic>
    <xdr:clientData/>
  </xdr:twoCellAnchor>
  <xdr:twoCellAnchor editAs="oneCell">
    <xdr:from>
      <xdr:col>9</xdr:col>
      <xdr:colOff>0</xdr:colOff>
      <xdr:row>6</xdr:row>
      <xdr:rowOff>0</xdr:rowOff>
    </xdr:from>
    <xdr:to>
      <xdr:col>9</xdr:col>
      <xdr:colOff>64135</xdr:colOff>
      <xdr:row>7</xdr:row>
      <xdr:rowOff>79375</xdr:rowOff>
    </xdr:to>
    <xdr:pic>
      <xdr:nvPicPr>
        <xdr:cNvPr id="92" name="Picture 1" descr="clip_image3376"/>
        <xdr:cNvPicPr>
          <a:picLocks noChangeAspect="1"/>
        </xdr:cNvPicPr>
      </xdr:nvPicPr>
      <xdr:blipFill>
        <a:blip r:embed="rId1" cstate="print"/>
        <a:stretch>
          <a:fillRect/>
        </a:stretch>
      </xdr:blipFill>
      <xdr:spPr>
        <a:xfrm>
          <a:off x="9660255" y="2187575"/>
          <a:ext cx="64135" cy="250825"/>
        </a:xfrm>
        <a:prstGeom prst="rect">
          <a:avLst/>
        </a:prstGeom>
        <a:noFill/>
        <a:ln w="9525">
          <a:noFill/>
        </a:ln>
      </xdr:spPr>
    </xdr:pic>
    <xdr:clientData/>
  </xdr:twoCellAnchor>
  <xdr:twoCellAnchor editAs="oneCell">
    <xdr:from>
      <xdr:col>9</xdr:col>
      <xdr:colOff>0</xdr:colOff>
      <xdr:row>6</xdr:row>
      <xdr:rowOff>0</xdr:rowOff>
    </xdr:from>
    <xdr:to>
      <xdr:col>9</xdr:col>
      <xdr:colOff>69850</xdr:colOff>
      <xdr:row>7</xdr:row>
      <xdr:rowOff>79375</xdr:rowOff>
    </xdr:to>
    <xdr:pic>
      <xdr:nvPicPr>
        <xdr:cNvPr id="93" name="Picture 2" descr="clip_image3377"/>
        <xdr:cNvPicPr>
          <a:picLocks noChangeAspect="1"/>
        </xdr:cNvPicPr>
      </xdr:nvPicPr>
      <xdr:blipFill>
        <a:blip r:embed="rId1" cstate="print"/>
        <a:stretch>
          <a:fillRect/>
        </a:stretch>
      </xdr:blipFill>
      <xdr:spPr>
        <a:xfrm>
          <a:off x="9660255" y="2187575"/>
          <a:ext cx="69850" cy="250825"/>
        </a:xfrm>
        <a:prstGeom prst="rect">
          <a:avLst/>
        </a:prstGeom>
        <a:noFill/>
        <a:ln w="9525">
          <a:noFill/>
        </a:ln>
      </xdr:spPr>
    </xdr:pic>
    <xdr:clientData/>
  </xdr:twoCellAnchor>
  <xdr:twoCellAnchor editAs="oneCell">
    <xdr:from>
      <xdr:col>9</xdr:col>
      <xdr:colOff>0</xdr:colOff>
      <xdr:row>6</xdr:row>
      <xdr:rowOff>0</xdr:rowOff>
    </xdr:from>
    <xdr:to>
      <xdr:col>9</xdr:col>
      <xdr:colOff>63500</xdr:colOff>
      <xdr:row>7</xdr:row>
      <xdr:rowOff>79375</xdr:rowOff>
    </xdr:to>
    <xdr:pic>
      <xdr:nvPicPr>
        <xdr:cNvPr id="94" name="Picture 5" descr="clip_image3380"/>
        <xdr:cNvPicPr>
          <a:picLocks noChangeAspect="1"/>
        </xdr:cNvPicPr>
      </xdr:nvPicPr>
      <xdr:blipFill>
        <a:blip r:embed="rId1" cstate="print"/>
        <a:stretch>
          <a:fillRect/>
        </a:stretch>
      </xdr:blipFill>
      <xdr:spPr>
        <a:xfrm>
          <a:off x="9660255" y="2187575"/>
          <a:ext cx="63500" cy="250825"/>
        </a:xfrm>
        <a:prstGeom prst="rect">
          <a:avLst/>
        </a:prstGeom>
        <a:noFill/>
        <a:ln w="9525">
          <a:noFill/>
        </a:ln>
      </xdr:spPr>
    </xdr:pic>
    <xdr:clientData/>
  </xdr:twoCellAnchor>
  <xdr:twoCellAnchor editAs="oneCell">
    <xdr:from>
      <xdr:col>9</xdr:col>
      <xdr:colOff>0</xdr:colOff>
      <xdr:row>6</xdr:row>
      <xdr:rowOff>0</xdr:rowOff>
    </xdr:from>
    <xdr:to>
      <xdr:col>9</xdr:col>
      <xdr:colOff>66675</xdr:colOff>
      <xdr:row>7</xdr:row>
      <xdr:rowOff>79375</xdr:rowOff>
    </xdr:to>
    <xdr:pic>
      <xdr:nvPicPr>
        <xdr:cNvPr id="95" name="Picture 1" descr="clip_image3376"/>
        <xdr:cNvPicPr>
          <a:picLocks noChangeAspect="1"/>
        </xdr:cNvPicPr>
      </xdr:nvPicPr>
      <xdr:blipFill>
        <a:blip r:embed="rId1" cstate="print"/>
        <a:stretch>
          <a:fillRect/>
        </a:stretch>
      </xdr:blipFill>
      <xdr:spPr>
        <a:xfrm>
          <a:off x="9660255" y="2187575"/>
          <a:ext cx="66675" cy="250825"/>
        </a:xfrm>
        <a:prstGeom prst="rect">
          <a:avLst/>
        </a:prstGeom>
        <a:noFill/>
        <a:ln w="9525">
          <a:noFill/>
        </a:ln>
      </xdr:spPr>
    </xdr:pic>
    <xdr:clientData/>
  </xdr:twoCellAnchor>
  <xdr:twoCellAnchor editAs="oneCell">
    <xdr:from>
      <xdr:col>9</xdr:col>
      <xdr:colOff>0</xdr:colOff>
      <xdr:row>6</xdr:row>
      <xdr:rowOff>0</xdr:rowOff>
    </xdr:from>
    <xdr:to>
      <xdr:col>9</xdr:col>
      <xdr:colOff>73025</xdr:colOff>
      <xdr:row>7</xdr:row>
      <xdr:rowOff>79375</xdr:rowOff>
    </xdr:to>
    <xdr:pic>
      <xdr:nvPicPr>
        <xdr:cNvPr id="96" name="Picture 2" descr="clip_image3377"/>
        <xdr:cNvPicPr>
          <a:picLocks noChangeAspect="1"/>
        </xdr:cNvPicPr>
      </xdr:nvPicPr>
      <xdr:blipFill>
        <a:blip r:embed="rId1" cstate="print"/>
        <a:stretch>
          <a:fillRect/>
        </a:stretch>
      </xdr:blipFill>
      <xdr:spPr>
        <a:xfrm>
          <a:off x="9660255" y="2187575"/>
          <a:ext cx="73025" cy="250825"/>
        </a:xfrm>
        <a:prstGeom prst="rect">
          <a:avLst/>
        </a:prstGeom>
        <a:noFill/>
        <a:ln w="9525">
          <a:noFill/>
        </a:ln>
      </xdr:spPr>
    </xdr:pic>
    <xdr:clientData/>
  </xdr:twoCellAnchor>
  <xdr:twoCellAnchor editAs="oneCell">
    <xdr:from>
      <xdr:col>9</xdr:col>
      <xdr:colOff>0</xdr:colOff>
      <xdr:row>6</xdr:row>
      <xdr:rowOff>0</xdr:rowOff>
    </xdr:from>
    <xdr:to>
      <xdr:col>9</xdr:col>
      <xdr:colOff>64135</xdr:colOff>
      <xdr:row>7</xdr:row>
      <xdr:rowOff>79375</xdr:rowOff>
    </xdr:to>
    <xdr:pic>
      <xdr:nvPicPr>
        <xdr:cNvPr id="97" name="Picture 3" descr="clip_image3378"/>
        <xdr:cNvPicPr>
          <a:picLocks noChangeAspect="1"/>
        </xdr:cNvPicPr>
      </xdr:nvPicPr>
      <xdr:blipFill>
        <a:blip r:embed="rId1" cstate="print"/>
        <a:stretch>
          <a:fillRect/>
        </a:stretch>
      </xdr:blipFill>
      <xdr:spPr>
        <a:xfrm>
          <a:off x="9660255" y="2187575"/>
          <a:ext cx="64135" cy="250825"/>
        </a:xfrm>
        <a:prstGeom prst="rect">
          <a:avLst/>
        </a:prstGeom>
        <a:noFill/>
        <a:ln w="9525">
          <a:noFill/>
        </a:ln>
      </xdr:spPr>
    </xdr:pic>
    <xdr:clientData/>
  </xdr:twoCellAnchor>
  <xdr:twoCellAnchor editAs="oneCell">
    <xdr:from>
      <xdr:col>9</xdr:col>
      <xdr:colOff>0</xdr:colOff>
      <xdr:row>6</xdr:row>
      <xdr:rowOff>0</xdr:rowOff>
    </xdr:from>
    <xdr:to>
      <xdr:col>9</xdr:col>
      <xdr:colOff>66675</xdr:colOff>
      <xdr:row>7</xdr:row>
      <xdr:rowOff>79375</xdr:rowOff>
    </xdr:to>
    <xdr:pic>
      <xdr:nvPicPr>
        <xdr:cNvPr id="98" name="Picture 4" descr="clip_image3379"/>
        <xdr:cNvPicPr>
          <a:picLocks noChangeAspect="1"/>
        </xdr:cNvPicPr>
      </xdr:nvPicPr>
      <xdr:blipFill>
        <a:blip r:embed="rId1" cstate="print"/>
        <a:stretch>
          <a:fillRect/>
        </a:stretch>
      </xdr:blipFill>
      <xdr:spPr>
        <a:xfrm>
          <a:off x="9660255" y="2187575"/>
          <a:ext cx="66675" cy="250825"/>
        </a:xfrm>
        <a:prstGeom prst="rect">
          <a:avLst/>
        </a:prstGeom>
        <a:noFill/>
        <a:ln w="9525">
          <a:noFill/>
        </a:ln>
      </xdr:spPr>
    </xdr:pic>
    <xdr:clientData/>
  </xdr:twoCellAnchor>
  <xdr:twoCellAnchor editAs="oneCell">
    <xdr:from>
      <xdr:col>9</xdr:col>
      <xdr:colOff>0</xdr:colOff>
      <xdr:row>6</xdr:row>
      <xdr:rowOff>0</xdr:rowOff>
    </xdr:from>
    <xdr:to>
      <xdr:col>9</xdr:col>
      <xdr:colOff>64135</xdr:colOff>
      <xdr:row>7</xdr:row>
      <xdr:rowOff>79375</xdr:rowOff>
    </xdr:to>
    <xdr:pic>
      <xdr:nvPicPr>
        <xdr:cNvPr id="99" name="Picture 5" descr="clip_image3380"/>
        <xdr:cNvPicPr>
          <a:picLocks noChangeAspect="1"/>
        </xdr:cNvPicPr>
      </xdr:nvPicPr>
      <xdr:blipFill>
        <a:blip r:embed="rId1" cstate="print"/>
        <a:stretch>
          <a:fillRect/>
        </a:stretch>
      </xdr:blipFill>
      <xdr:spPr>
        <a:xfrm>
          <a:off x="9660255" y="2187575"/>
          <a:ext cx="64135" cy="250825"/>
        </a:xfrm>
        <a:prstGeom prst="rect">
          <a:avLst/>
        </a:prstGeom>
        <a:noFill/>
        <a:ln w="9525">
          <a:noFill/>
        </a:ln>
      </xdr:spPr>
    </xdr:pic>
    <xdr:clientData/>
  </xdr:twoCellAnchor>
  <xdr:twoCellAnchor editAs="oneCell">
    <xdr:from>
      <xdr:col>9</xdr:col>
      <xdr:colOff>0</xdr:colOff>
      <xdr:row>6</xdr:row>
      <xdr:rowOff>0</xdr:rowOff>
    </xdr:from>
    <xdr:to>
      <xdr:col>9</xdr:col>
      <xdr:colOff>66675</xdr:colOff>
      <xdr:row>7</xdr:row>
      <xdr:rowOff>67310</xdr:rowOff>
    </xdr:to>
    <xdr:pic>
      <xdr:nvPicPr>
        <xdr:cNvPr id="100" name="Picture 1" descr="clip_image3376"/>
        <xdr:cNvPicPr>
          <a:picLocks noChangeAspect="1"/>
        </xdr:cNvPicPr>
      </xdr:nvPicPr>
      <xdr:blipFill>
        <a:blip r:embed="rId1" cstate="print"/>
        <a:stretch>
          <a:fillRect/>
        </a:stretch>
      </xdr:blipFill>
      <xdr:spPr>
        <a:xfrm>
          <a:off x="9660255" y="2187575"/>
          <a:ext cx="66675" cy="238760"/>
        </a:xfrm>
        <a:prstGeom prst="rect">
          <a:avLst/>
        </a:prstGeom>
        <a:noFill/>
        <a:ln w="9525">
          <a:noFill/>
        </a:ln>
      </xdr:spPr>
    </xdr:pic>
    <xdr:clientData/>
  </xdr:twoCellAnchor>
  <xdr:twoCellAnchor editAs="oneCell">
    <xdr:from>
      <xdr:col>9</xdr:col>
      <xdr:colOff>0</xdr:colOff>
      <xdr:row>6</xdr:row>
      <xdr:rowOff>0</xdr:rowOff>
    </xdr:from>
    <xdr:to>
      <xdr:col>9</xdr:col>
      <xdr:colOff>73025</xdr:colOff>
      <xdr:row>7</xdr:row>
      <xdr:rowOff>67310</xdr:rowOff>
    </xdr:to>
    <xdr:pic>
      <xdr:nvPicPr>
        <xdr:cNvPr id="101" name="Picture 2" descr="clip_image3377"/>
        <xdr:cNvPicPr>
          <a:picLocks noChangeAspect="1"/>
        </xdr:cNvPicPr>
      </xdr:nvPicPr>
      <xdr:blipFill>
        <a:blip r:embed="rId1" cstate="print"/>
        <a:stretch>
          <a:fillRect/>
        </a:stretch>
      </xdr:blipFill>
      <xdr:spPr>
        <a:xfrm>
          <a:off x="9660255" y="2187575"/>
          <a:ext cx="73025" cy="238760"/>
        </a:xfrm>
        <a:prstGeom prst="rect">
          <a:avLst/>
        </a:prstGeom>
        <a:noFill/>
        <a:ln w="9525">
          <a:noFill/>
        </a:ln>
      </xdr:spPr>
    </xdr:pic>
    <xdr:clientData/>
  </xdr:twoCellAnchor>
  <xdr:twoCellAnchor editAs="oneCell">
    <xdr:from>
      <xdr:col>9</xdr:col>
      <xdr:colOff>0</xdr:colOff>
      <xdr:row>6</xdr:row>
      <xdr:rowOff>0</xdr:rowOff>
    </xdr:from>
    <xdr:to>
      <xdr:col>9</xdr:col>
      <xdr:colOff>64135</xdr:colOff>
      <xdr:row>7</xdr:row>
      <xdr:rowOff>67310</xdr:rowOff>
    </xdr:to>
    <xdr:pic>
      <xdr:nvPicPr>
        <xdr:cNvPr id="102" name="Picture 3" descr="clip_image3378"/>
        <xdr:cNvPicPr>
          <a:picLocks noChangeAspect="1"/>
        </xdr:cNvPicPr>
      </xdr:nvPicPr>
      <xdr:blipFill>
        <a:blip r:embed="rId1" cstate="print"/>
        <a:stretch>
          <a:fillRect/>
        </a:stretch>
      </xdr:blipFill>
      <xdr:spPr>
        <a:xfrm>
          <a:off x="9660255" y="2187575"/>
          <a:ext cx="64135" cy="238760"/>
        </a:xfrm>
        <a:prstGeom prst="rect">
          <a:avLst/>
        </a:prstGeom>
        <a:noFill/>
        <a:ln w="9525">
          <a:noFill/>
        </a:ln>
      </xdr:spPr>
    </xdr:pic>
    <xdr:clientData/>
  </xdr:twoCellAnchor>
  <xdr:twoCellAnchor editAs="oneCell">
    <xdr:from>
      <xdr:col>9</xdr:col>
      <xdr:colOff>0</xdr:colOff>
      <xdr:row>6</xdr:row>
      <xdr:rowOff>0</xdr:rowOff>
    </xdr:from>
    <xdr:to>
      <xdr:col>9</xdr:col>
      <xdr:colOff>66675</xdr:colOff>
      <xdr:row>7</xdr:row>
      <xdr:rowOff>67310</xdr:rowOff>
    </xdr:to>
    <xdr:pic>
      <xdr:nvPicPr>
        <xdr:cNvPr id="103" name="Picture 4" descr="clip_image3379"/>
        <xdr:cNvPicPr>
          <a:picLocks noChangeAspect="1"/>
        </xdr:cNvPicPr>
      </xdr:nvPicPr>
      <xdr:blipFill>
        <a:blip r:embed="rId1" cstate="print"/>
        <a:stretch>
          <a:fillRect/>
        </a:stretch>
      </xdr:blipFill>
      <xdr:spPr>
        <a:xfrm>
          <a:off x="9660255" y="2187575"/>
          <a:ext cx="66675" cy="238760"/>
        </a:xfrm>
        <a:prstGeom prst="rect">
          <a:avLst/>
        </a:prstGeom>
        <a:noFill/>
        <a:ln w="9525">
          <a:noFill/>
        </a:ln>
      </xdr:spPr>
    </xdr:pic>
    <xdr:clientData/>
  </xdr:twoCellAnchor>
  <xdr:twoCellAnchor editAs="oneCell">
    <xdr:from>
      <xdr:col>9</xdr:col>
      <xdr:colOff>0</xdr:colOff>
      <xdr:row>6</xdr:row>
      <xdr:rowOff>0</xdr:rowOff>
    </xdr:from>
    <xdr:to>
      <xdr:col>9</xdr:col>
      <xdr:colOff>64135</xdr:colOff>
      <xdr:row>7</xdr:row>
      <xdr:rowOff>67310</xdr:rowOff>
    </xdr:to>
    <xdr:pic>
      <xdr:nvPicPr>
        <xdr:cNvPr id="104" name="Picture 5" descr="clip_image3380"/>
        <xdr:cNvPicPr>
          <a:picLocks noChangeAspect="1"/>
        </xdr:cNvPicPr>
      </xdr:nvPicPr>
      <xdr:blipFill>
        <a:blip r:embed="rId1" cstate="print"/>
        <a:stretch>
          <a:fillRect/>
        </a:stretch>
      </xdr:blipFill>
      <xdr:spPr>
        <a:xfrm>
          <a:off x="9660255" y="2187575"/>
          <a:ext cx="64135" cy="238760"/>
        </a:xfrm>
        <a:prstGeom prst="rect">
          <a:avLst/>
        </a:prstGeom>
        <a:noFill/>
        <a:ln w="9525">
          <a:noFill/>
        </a:ln>
      </xdr:spPr>
    </xdr:pic>
    <xdr:clientData/>
  </xdr:twoCellAnchor>
  <xdr:twoCellAnchor editAs="oneCell">
    <xdr:from>
      <xdr:col>9</xdr:col>
      <xdr:colOff>0</xdr:colOff>
      <xdr:row>6</xdr:row>
      <xdr:rowOff>0</xdr:rowOff>
    </xdr:from>
    <xdr:to>
      <xdr:col>9</xdr:col>
      <xdr:colOff>69850</xdr:colOff>
      <xdr:row>7</xdr:row>
      <xdr:rowOff>67310</xdr:rowOff>
    </xdr:to>
    <xdr:pic>
      <xdr:nvPicPr>
        <xdr:cNvPr id="105" name="Picture 6" descr="clip_image3381"/>
        <xdr:cNvPicPr>
          <a:picLocks noChangeAspect="1"/>
        </xdr:cNvPicPr>
      </xdr:nvPicPr>
      <xdr:blipFill>
        <a:blip r:embed="rId1" cstate="print"/>
        <a:stretch>
          <a:fillRect/>
        </a:stretch>
      </xdr:blipFill>
      <xdr:spPr>
        <a:xfrm>
          <a:off x="9660255" y="2187575"/>
          <a:ext cx="69850" cy="238760"/>
        </a:xfrm>
        <a:prstGeom prst="rect">
          <a:avLst/>
        </a:prstGeom>
        <a:noFill/>
        <a:ln w="9525">
          <a:noFill/>
        </a:ln>
      </xdr:spPr>
    </xdr:pic>
    <xdr:clientData/>
  </xdr:twoCellAnchor>
  <xdr:twoCellAnchor editAs="oneCell">
    <xdr:from>
      <xdr:col>9</xdr:col>
      <xdr:colOff>0</xdr:colOff>
      <xdr:row>6</xdr:row>
      <xdr:rowOff>0</xdr:rowOff>
    </xdr:from>
    <xdr:to>
      <xdr:col>9</xdr:col>
      <xdr:colOff>63500</xdr:colOff>
      <xdr:row>7</xdr:row>
      <xdr:rowOff>67310</xdr:rowOff>
    </xdr:to>
    <xdr:pic>
      <xdr:nvPicPr>
        <xdr:cNvPr id="106" name="Picture 7" descr="clip_image3383"/>
        <xdr:cNvPicPr>
          <a:picLocks noChangeAspect="1"/>
        </xdr:cNvPicPr>
      </xdr:nvPicPr>
      <xdr:blipFill>
        <a:blip r:embed="rId1" cstate="print"/>
        <a:stretch>
          <a:fillRect/>
        </a:stretch>
      </xdr:blipFill>
      <xdr:spPr>
        <a:xfrm>
          <a:off x="9660255" y="2187575"/>
          <a:ext cx="63500" cy="238760"/>
        </a:xfrm>
        <a:prstGeom prst="rect">
          <a:avLst/>
        </a:prstGeom>
        <a:noFill/>
        <a:ln w="9525">
          <a:noFill/>
        </a:ln>
      </xdr:spPr>
    </xdr:pic>
    <xdr:clientData/>
  </xdr:twoCellAnchor>
  <xdr:twoCellAnchor editAs="oneCell">
    <xdr:from>
      <xdr:col>9</xdr:col>
      <xdr:colOff>0</xdr:colOff>
      <xdr:row>6</xdr:row>
      <xdr:rowOff>0</xdr:rowOff>
    </xdr:from>
    <xdr:to>
      <xdr:col>9</xdr:col>
      <xdr:colOff>69215</xdr:colOff>
      <xdr:row>7</xdr:row>
      <xdr:rowOff>79375</xdr:rowOff>
    </xdr:to>
    <xdr:pic>
      <xdr:nvPicPr>
        <xdr:cNvPr id="107" name="Picture 6" descr="clip_image3381"/>
        <xdr:cNvPicPr>
          <a:picLocks noChangeAspect="1"/>
        </xdr:cNvPicPr>
      </xdr:nvPicPr>
      <xdr:blipFill>
        <a:blip r:embed="rId1" cstate="print"/>
        <a:stretch>
          <a:fillRect/>
        </a:stretch>
      </xdr:blipFill>
      <xdr:spPr>
        <a:xfrm>
          <a:off x="9660255" y="2187575"/>
          <a:ext cx="69215" cy="250825"/>
        </a:xfrm>
        <a:prstGeom prst="rect">
          <a:avLst/>
        </a:prstGeom>
        <a:noFill/>
        <a:ln w="9525">
          <a:noFill/>
        </a:ln>
      </xdr:spPr>
    </xdr:pic>
    <xdr:clientData/>
  </xdr:twoCellAnchor>
  <xdr:oneCellAnchor>
    <xdr:from>
      <xdr:col>9</xdr:col>
      <xdr:colOff>0</xdr:colOff>
      <xdr:row>6</xdr:row>
      <xdr:rowOff>0</xdr:rowOff>
    </xdr:from>
    <xdr:ext cx="1303655" cy="250825"/>
    <xdr:pic>
      <xdr:nvPicPr>
        <xdr:cNvPr id="108" name="Picture 2" descr="clip_image3377"/>
        <xdr:cNvPicPr>
          <a:picLocks noChangeAspect="1"/>
        </xdr:cNvPicPr>
      </xdr:nvPicPr>
      <xdr:blipFill>
        <a:blip r:embed="rId1" cstate="print"/>
        <a:stretch>
          <a:fillRect/>
        </a:stretch>
      </xdr:blipFill>
      <xdr:spPr>
        <a:xfrm>
          <a:off x="9660255" y="2187575"/>
          <a:ext cx="1303655" cy="250825"/>
        </a:xfrm>
        <a:prstGeom prst="rect">
          <a:avLst/>
        </a:prstGeom>
        <a:noFill/>
        <a:ln w="9525">
          <a:noFill/>
        </a:ln>
      </xdr:spPr>
    </xdr:pic>
    <xdr:clientData/>
  </xdr:oneCellAnchor>
  <xdr:oneCellAnchor>
    <xdr:from>
      <xdr:col>9</xdr:col>
      <xdr:colOff>0</xdr:colOff>
      <xdr:row>6</xdr:row>
      <xdr:rowOff>0</xdr:rowOff>
    </xdr:from>
    <xdr:ext cx="1303655" cy="238760"/>
    <xdr:pic>
      <xdr:nvPicPr>
        <xdr:cNvPr id="109" name="Picture 2" descr="clip_image3377"/>
        <xdr:cNvPicPr>
          <a:picLocks noChangeAspect="1"/>
        </xdr:cNvPicPr>
      </xdr:nvPicPr>
      <xdr:blipFill>
        <a:blip r:embed="rId1" cstate="print"/>
        <a:stretch>
          <a:fillRect/>
        </a:stretch>
      </xdr:blipFill>
      <xdr:spPr>
        <a:xfrm>
          <a:off x="9660255" y="2187575"/>
          <a:ext cx="1303655" cy="238760"/>
        </a:xfrm>
        <a:prstGeom prst="rect">
          <a:avLst/>
        </a:prstGeom>
        <a:noFill/>
        <a:ln w="9525">
          <a:noFill/>
        </a:ln>
      </xdr:spPr>
    </xdr:pic>
    <xdr:clientData/>
  </xdr:oneCellAnchor>
  <xdr:twoCellAnchor editAs="oneCell">
    <xdr:from>
      <xdr:col>9</xdr:col>
      <xdr:colOff>0</xdr:colOff>
      <xdr:row>6</xdr:row>
      <xdr:rowOff>0</xdr:rowOff>
    </xdr:from>
    <xdr:to>
      <xdr:col>9</xdr:col>
      <xdr:colOff>69850</xdr:colOff>
      <xdr:row>7</xdr:row>
      <xdr:rowOff>78105</xdr:rowOff>
    </xdr:to>
    <xdr:pic>
      <xdr:nvPicPr>
        <xdr:cNvPr id="110" name="Picture 6" descr="clip_image3381"/>
        <xdr:cNvPicPr>
          <a:picLocks noChangeAspect="1"/>
        </xdr:cNvPicPr>
      </xdr:nvPicPr>
      <xdr:blipFill>
        <a:blip r:embed="rId1" cstate="print"/>
        <a:stretch>
          <a:fillRect/>
        </a:stretch>
      </xdr:blipFill>
      <xdr:spPr>
        <a:xfrm>
          <a:off x="9660255" y="2187575"/>
          <a:ext cx="69850" cy="249555"/>
        </a:xfrm>
        <a:prstGeom prst="rect">
          <a:avLst/>
        </a:prstGeom>
        <a:noFill/>
        <a:ln w="9525">
          <a:noFill/>
        </a:ln>
      </xdr:spPr>
    </xdr:pic>
    <xdr:clientData/>
  </xdr:twoCellAnchor>
  <xdr:twoCellAnchor editAs="oneCell">
    <xdr:from>
      <xdr:col>9</xdr:col>
      <xdr:colOff>0</xdr:colOff>
      <xdr:row>6</xdr:row>
      <xdr:rowOff>0</xdr:rowOff>
    </xdr:from>
    <xdr:to>
      <xdr:col>9</xdr:col>
      <xdr:colOff>64770</xdr:colOff>
      <xdr:row>7</xdr:row>
      <xdr:rowOff>78105</xdr:rowOff>
    </xdr:to>
    <xdr:pic>
      <xdr:nvPicPr>
        <xdr:cNvPr id="111" name="Picture 7" descr="clip_image3383"/>
        <xdr:cNvPicPr>
          <a:picLocks noChangeAspect="1"/>
        </xdr:cNvPicPr>
      </xdr:nvPicPr>
      <xdr:blipFill>
        <a:blip r:embed="rId1" cstate="print"/>
        <a:stretch>
          <a:fillRect/>
        </a:stretch>
      </xdr:blipFill>
      <xdr:spPr>
        <a:xfrm>
          <a:off x="9660255" y="2187575"/>
          <a:ext cx="64770" cy="249555"/>
        </a:xfrm>
        <a:prstGeom prst="rect">
          <a:avLst/>
        </a:prstGeom>
        <a:noFill/>
        <a:ln w="9525">
          <a:noFill/>
        </a:ln>
      </xdr:spPr>
    </xdr:pic>
    <xdr:clientData/>
  </xdr:twoCellAnchor>
  <xdr:twoCellAnchor editAs="oneCell">
    <xdr:from>
      <xdr:col>9</xdr:col>
      <xdr:colOff>0</xdr:colOff>
      <xdr:row>6</xdr:row>
      <xdr:rowOff>0</xdr:rowOff>
    </xdr:from>
    <xdr:to>
      <xdr:col>9</xdr:col>
      <xdr:colOff>67945</xdr:colOff>
      <xdr:row>7</xdr:row>
      <xdr:rowOff>78105</xdr:rowOff>
    </xdr:to>
    <xdr:pic>
      <xdr:nvPicPr>
        <xdr:cNvPr id="112" name="Picture 9" descr="clip_image3386"/>
        <xdr:cNvPicPr>
          <a:picLocks noChangeAspect="1"/>
        </xdr:cNvPicPr>
      </xdr:nvPicPr>
      <xdr:blipFill>
        <a:blip r:embed="rId1" cstate="print"/>
        <a:stretch>
          <a:fillRect/>
        </a:stretch>
      </xdr:blipFill>
      <xdr:spPr>
        <a:xfrm>
          <a:off x="9660255" y="2187575"/>
          <a:ext cx="67945" cy="249555"/>
        </a:xfrm>
        <a:prstGeom prst="rect">
          <a:avLst/>
        </a:prstGeom>
        <a:noFill/>
        <a:ln w="9525">
          <a:noFill/>
        </a:ln>
      </xdr:spPr>
    </xdr:pic>
    <xdr:clientData/>
  </xdr:twoCellAnchor>
  <xdr:twoCellAnchor editAs="oneCell">
    <xdr:from>
      <xdr:col>9</xdr:col>
      <xdr:colOff>0</xdr:colOff>
      <xdr:row>6</xdr:row>
      <xdr:rowOff>0</xdr:rowOff>
    </xdr:from>
    <xdr:to>
      <xdr:col>9</xdr:col>
      <xdr:colOff>69850</xdr:colOff>
      <xdr:row>7</xdr:row>
      <xdr:rowOff>69215</xdr:rowOff>
    </xdr:to>
    <xdr:pic>
      <xdr:nvPicPr>
        <xdr:cNvPr id="113" name="Picture 6" descr="clip_image3381"/>
        <xdr:cNvPicPr>
          <a:picLocks noChangeAspect="1"/>
        </xdr:cNvPicPr>
      </xdr:nvPicPr>
      <xdr:blipFill>
        <a:blip r:embed="rId1" cstate="print"/>
        <a:stretch>
          <a:fillRect/>
        </a:stretch>
      </xdr:blipFill>
      <xdr:spPr>
        <a:xfrm>
          <a:off x="9660255" y="2187575"/>
          <a:ext cx="69850" cy="240665"/>
        </a:xfrm>
        <a:prstGeom prst="rect">
          <a:avLst/>
        </a:prstGeom>
        <a:noFill/>
        <a:ln w="9525">
          <a:noFill/>
        </a:ln>
      </xdr:spPr>
    </xdr:pic>
    <xdr:clientData/>
  </xdr:twoCellAnchor>
  <xdr:twoCellAnchor editAs="oneCell">
    <xdr:from>
      <xdr:col>9</xdr:col>
      <xdr:colOff>0</xdr:colOff>
      <xdr:row>6</xdr:row>
      <xdr:rowOff>0</xdr:rowOff>
    </xdr:from>
    <xdr:to>
      <xdr:col>9</xdr:col>
      <xdr:colOff>64770</xdr:colOff>
      <xdr:row>7</xdr:row>
      <xdr:rowOff>69215</xdr:rowOff>
    </xdr:to>
    <xdr:pic>
      <xdr:nvPicPr>
        <xdr:cNvPr id="114" name="Picture 7" descr="clip_image3383"/>
        <xdr:cNvPicPr>
          <a:picLocks noChangeAspect="1"/>
        </xdr:cNvPicPr>
      </xdr:nvPicPr>
      <xdr:blipFill>
        <a:blip r:embed="rId1" cstate="print"/>
        <a:stretch>
          <a:fillRect/>
        </a:stretch>
      </xdr:blipFill>
      <xdr:spPr>
        <a:xfrm>
          <a:off x="9660255" y="2187575"/>
          <a:ext cx="64770" cy="240665"/>
        </a:xfrm>
        <a:prstGeom prst="rect">
          <a:avLst/>
        </a:prstGeom>
        <a:noFill/>
        <a:ln w="9525">
          <a:noFill/>
        </a:ln>
      </xdr:spPr>
    </xdr:pic>
    <xdr:clientData/>
  </xdr:twoCellAnchor>
  <xdr:twoCellAnchor editAs="oneCell">
    <xdr:from>
      <xdr:col>9</xdr:col>
      <xdr:colOff>0</xdr:colOff>
      <xdr:row>6</xdr:row>
      <xdr:rowOff>0</xdr:rowOff>
    </xdr:from>
    <xdr:to>
      <xdr:col>9</xdr:col>
      <xdr:colOff>67945</xdr:colOff>
      <xdr:row>7</xdr:row>
      <xdr:rowOff>69215</xdr:rowOff>
    </xdr:to>
    <xdr:pic>
      <xdr:nvPicPr>
        <xdr:cNvPr id="115" name="Picture 9" descr="clip_image3386"/>
        <xdr:cNvPicPr>
          <a:picLocks noChangeAspect="1"/>
        </xdr:cNvPicPr>
      </xdr:nvPicPr>
      <xdr:blipFill>
        <a:blip r:embed="rId1" cstate="print"/>
        <a:stretch>
          <a:fillRect/>
        </a:stretch>
      </xdr:blipFill>
      <xdr:spPr>
        <a:xfrm>
          <a:off x="9660255" y="2187575"/>
          <a:ext cx="67945" cy="240665"/>
        </a:xfrm>
        <a:prstGeom prst="rect">
          <a:avLst/>
        </a:prstGeom>
        <a:noFill/>
        <a:ln w="9525">
          <a:noFill/>
        </a:ln>
      </xdr:spPr>
    </xdr:pic>
    <xdr:clientData/>
  </xdr:twoCellAnchor>
  <xdr:twoCellAnchor editAs="oneCell">
    <xdr:from>
      <xdr:col>9</xdr:col>
      <xdr:colOff>0</xdr:colOff>
      <xdr:row>6</xdr:row>
      <xdr:rowOff>0</xdr:rowOff>
    </xdr:from>
    <xdr:to>
      <xdr:col>9</xdr:col>
      <xdr:colOff>66040</xdr:colOff>
      <xdr:row>7</xdr:row>
      <xdr:rowOff>78105</xdr:rowOff>
    </xdr:to>
    <xdr:pic>
      <xdr:nvPicPr>
        <xdr:cNvPr id="116" name="Picture 1" descr="clip_image3376"/>
        <xdr:cNvPicPr>
          <a:picLocks noChangeAspect="1"/>
        </xdr:cNvPicPr>
      </xdr:nvPicPr>
      <xdr:blipFill>
        <a:blip r:embed="rId1" cstate="print"/>
        <a:stretch>
          <a:fillRect/>
        </a:stretch>
      </xdr:blipFill>
      <xdr:spPr>
        <a:xfrm>
          <a:off x="9660255" y="2187575"/>
          <a:ext cx="66040" cy="249555"/>
        </a:xfrm>
        <a:prstGeom prst="rect">
          <a:avLst/>
        </a:prstGeom>
        <a:noFill/>
        <a:ln w="9525">
          <a:noFill/>
        </a:ln>
      </xdr:spPr>
    </xdr:pic>
    <xdr:clientData/>
  </xdr:twoCellAnchor>
  <xdr:twoCellAnchor editAs="oneCell">
    <xdr:from>
      <xdr:col>9</xdr:col>
      <xdr:colOff>0</xdr:colOff>
      <xdr:row>6</xdr:row>
      <xdr:rowOff>0</xdr:rowOff>
    </xdr:from>
    <xdr:to>
      <xdr:col>9</xdr:col>
      <xdr:colOff>71120</xdr:colOff>
      <xdr:row>7</xdr:row>
      <xdr:rowOff>78105</xdr:rowOff>
    </xdr:to>
    <xdr:pic>
      <xdr:nvPicPr>
        <xdr:cNvPr id="117" name="Picture 2" descr="clip_image3377"/>
        <xdr:cNvPicPr>
          <a:picLocks noChangeAspect="1"/>
        </xdr:cNvPicPr>
      </xdr:nvPicPr>
      <xdr:blipFill>
        <a:blip r:embed="rId1" cstate="print"/>
        <a:stretch>
          <a:fillRect/>
        </a:stretch>
      </xdr:blipFill>
      <xdr:spPr>
        <a:xfrm>
          <a:off x="9660255" y="2187575"/>
          <a:ext cx="71120" cy="249555"/>
        </a:xfrm>
        <a:prstGeom prst="rect">
          <a:avLst/>
        </a:prstGeom>
        <a:noFill/>
        <a:ln w="9525">
          <a:noFill/>
        </a:ln>
      </xdr:spPr>
    </xdr:pic>
    <xdr:clientData/>
  </xdr:twoCellAnchor>
  <xdr:twoCellAnchor editAs="oneCell">
    <xdr:from>
      <xdr:col>9</xdr:col>
      <xdr:colOff>0</xdr:colOff>
      <xdr:row>6</xdr:row>
      <xdr:rowOff>0</xdr:rowOff>
    </xdr:from>
    <xdr:to>
      <xdr:col>9</xdr:col>
      <xdr:colOff>64135</xdr:colOff>
      <xdr:row>7</xdr:row>
      <xdr:rowOff>78105</xdr:rowOff>
    </xdr:to>
    <xdr:pic>
      <xdr:nvPicPr>
        <xdr:cNvPr id="118" name="Picture 5" descr="clip_image3380"/>
        <xdr:cNvPicPr>
          <a:picLocks noChangeAspect="1"/>
        </xdr:cNvPicPr>
      </xdr:nvPicPr>
      <xdr:blipFill>
        <a:blip r:embed="rId1" cstate="print"/>
        <a:stretch>
          <a:fillRect/>
        </a:stretch>
      </xdr:blipFill>
      <xdr:spPr>
        <a:xfrm>
          <a:off x="9660255" y="2187575"/>
          <a:ext cx="64135" cy="249555"/>
        </a:xfrm>
        <a:prstGeom prst="rect">
          <a:avLst/>
        </a:prstGeom>
        <a:noFill/>
        <a:ln w="9525">
          <a:noFill/>
        </a:ln>
      </xdr:spPr>
    </xdr:pic>
    <xdr:clientData/>
  </xdr:twoCellAnchor>
  <xdr:twoCellAnchor editAs="oneCell">
    <xdr:from>
      <xdr:col>6</xdr:col>
      <xdr:colOff>0</xdr:colOff>
      <xdr:row>41</xdr:row>
      <xdr:rowOff>0</xdr:rowOff>
    </xdr:from>
    <xdr:to>
      <xdr:col>6</xdr:col>
      <xdr:colOff>66040</xdr:colOff>
      <xdr:row>41</xdr:row>
      <xdr:rowOff>249555</xdr:rowOff>
    </xdr:to>
    <xdr:pic>
      <xdr:nvPicPr>
        <xdr:cNvPr id="119" name="Picture 1" descr="clip_image3376"/>
        <xdr:cNvPicPr>
          <a:picLocks noChangeAspect="1"/>
        </xdr:cNvPicPr>
      </xdr:nvPicPr>
      <xdr:blipFill>
        <a:blip r:embed="rId1"/>
        <a:stretch>
          <a:fillRect/>
        </a:stretch>
      </xdr:blipFill>
      <xdr:spPr>
        <a:xfrm>
          <a:off x="5802630" y="45405675"/>
          <a:ext cx="66040" cy="249555"/>
        </a:xfrm>
        <a:prstGeom prst="rect">
          <a:avLst/>
        </a:prstGeom>
        <a:noFill/>
        <a:ln w="9525">
          <a:noFill/>
        </a:ln>
      </xdr:spPr>
    </xdr:pic>
    <xdr:clientData/>
  </xdr:twoCellAnchor>
  <xdr:twoCellAnchor editAs="oneCell">
    <xdr:from>
      <xdr:col>6</xdr:col>
      <xdr:colOff>73025</xdr:colOff>
      <xdr:row>41</xdr:row>
      <xdr:rowOff>0</xdr:rowOff>
    </xdr:from>
    <xdr:to>
      <xdr:col>6</xdr:col>
      <xdr:colOff>144145</xdr:colOff>
      <xdr:row>41</xdr:row>
      <xdr:rowOff>249555</xdr:rowOff>
    </xdr:to>
    <xdr:pic>
      <xdr:nvPicPr>
        <xdr:cNvPr id="120" name="Picture 2" descr="clip_image3377"/>
        <xdr:cNvPicPr>
          <a:picLocks noChangeAspect="1"/>
        </xdr:cNvPicPr>
      </xdr:nvPicPr>
      <xdr:blipFill>
        <a:blip r:embed="rId1"/>
        <a:stretch>
          <a:fillRect/>
        </a:stretch>
      </xdr:blipFill>
      <xdr:spPr>
        <a:xfrm>
          <a:off x="5875655" y="45405675"/>
          <a:ext cx="71120" cy="249555"/>
        </a:xfrm>
        <a:prstGeom prst="rect">
          <a:avLst/>
        </a:prstGeom>
        <a:noFill/>
        <a:ln w="9525">
          <a:noFill/>
        </a:ln>
      </xdr:spPr>
    </xdr:pic>
    <xdr:clientData/>
  </xdr:twoCellAnchor>
  <xdr:twoCellAnchor editAs="oneCell">
    <xdr:from>
      <xdr:col>6</xdr:col>
      <xdr:colOff>153035</xdr:colOff>
      <xdr:row>41</xdr:row>
      <xdr:rowOff>0</xdr:rowOff>
    </xdr:from>
    <xdr:to>
      <xdr:col>6</xdr:col>
      <xdr:colOff>219075</xdr:colOff>
      <xdr:row>41</xdr:row>
      <xdr:rowOff>249555</xdr:rowOff>
    </xdr:to>
    <xdr:pic>
      <xdr:nvPicPr>
        <xdr:cNvPr id="121" name="Picture 3" descr="clip_image3378"/>
        <xdr:cNvPicPr>
          <a:picLocks noChangeAspect="1"/>
        </xdr:cNvPicPr>
      </xdr:nvPicPr>
      <xdr:blipFill>
        <a:blip r:embed="rId1"/>
        <a:stretch>
          <a:fillRect/>
        </a:stretch>
      </xdr:blipFill>
      <xdr:spPr>
        <a:xfrm>
          <a:off x="5955665" y="45405675"/>
          <a:ext cx="66040" cy="249555"/>
        </a:xfrm>
        <a:prstGeom prst="rect">
          <a:avLst/>
        </a:prstGeom>
        <a:noFill/>
        <a:ln w="9525">
          <a:noFill/>
        </a:ln>
      </xdr:spPr>
    </xdr:pic>
    <xdr:clientData/>
  </xdr:twoCellAnchor>
  <xdr:twoCellAnchor editAs="oneCell">
    <xdr:from>
      <xdr:col>6</xdr:col>
      <xdr:colOff>227965</xdr:colOff>
      <xdr:row>41</xdr:row>
      <xdr:rowOff>0</xdr:rowOff>
    </xdr:from>
    <xdr:to>
      <xdr:col>6</xdr:col>
      <xdr:colOff>297180</xdr:colOff>
      <xdr:row>41</xdr:row>
      <xdr:rowOff>249555</xdr:rowOff>
    </xdr:to>
    <xdr:pic>
      <xdr:nvPicPr>
        <xdr:cNvPr id="122" name="Picture 4" descr="clip_image3379"/>
        <xdr:cNvPicPr>
          <a:picLocks noChangeAspect="1"/>
        </xdr:cNvPicPr>
      </xdr:nvPicPr>
      <xdr:blipFill>
        <a:blip r:embed="rId1"/>
        <a:stretch>
          <a:fillRect/>
        </a:stretch>
      </xdr:blipFill>
      <xdr:spPr>
        <a:xfrm>
          <a:off x="6030595" y="45405675"/>
          <a:ext cx="69215" cy="249555"/>
        </a:xfrm>
        <a:prstGeom prst="rect">
          <a:avLst/>
        </a:prstGeom>
        <a:noFill/>
        <a:ln w="9525">
          <a:noFill/>
        </a:ln>
      </xdr:spPr>
    </xdr:pic>
    <xdr:clientData/>
  </xdr:twoCellAnchor>
  <xdr:twoCellAnchor editAs="oneCell">
    <xdr:from>
      <xdr:col>6</xdr:col>
      <xdr:colOff>306070</xdr:colOff>
      <xdr:row>41</xdr:row>
      <xdr:rowOff>0</xdr:rowOff>
    </xdr:from>
    <xdr:to>
      <xdr:col>6</xdr:col>
      <xdr:colOff>370205</xdr:colOff>
      <xdr:row>41</xdr:row>
      <xdr:rowOff>249555</xdr:rowOff>
    </xdr:to>
    <xdr:pic>
      <xdr:nvPicPr>
        <xdr:cNvPr id="123" name="Picture 5" descr="clip_image3380"/>
        <xdr:cNvPicPr>
          <a:picLocks noChangeAspect="1"/>
        </xdr:cNvPicPr>
      </xdr:nvPicPr>
      <xdr:blipFill>
        <a:blip r:embed="rId1"/>
        <a:stretch>
          <a:fillRect/>
        </a:stretch>
      </xdr:blipFill>
      <xdr:spPr>
        <a:xfrm>
          <a:off x="6108700" y="45405675"/>
          <a:ext cx="64135" cy="249555"/>
        </a:xfrm>
        <a:prstGeom prst="rect">
          <a:avLst/>
        </a:prstGeom>
        <a:noFill/>
        <a:ln w="9525">
          <a:noFill/>
        </a:ln>
      </xdr:spPr>
    </xdr:pic>
    <xdr:clientData/>
  </xdr:twoCellAnchor>
  <xdr:twoCellAnchor editAs="oneCell">
    <xdr:from>
      <xdr:col>6</xdr:col>
      <xdr:colOff>379095</xdr:colOff>
      <xdr:row>41</xdr:row>
      <xdr:rowOff>0</xdr:rowOff>
    </xdr:from>
    <xdr:to>
      <xdr:col>6</xdr:col>
      <xdr:colOff>448945</xdr:colOff>
      <xdr:row>41</xdr:row>
      <xdr:rowOff>249555</xdr:rowOff>
    </xdr:to>
    <xdr:pic>
      <xdr:nvPicPr>
        <xdr:cNvPr id="124" name="Picture 6" descr="clip_image3381"/>
        <xdr:cNvPicPr>
          <a:picLocks noChangeAspect="1"/>
        </xdr:cNvPicPr>
      </xdr:nvPicPr>
      <xdr:blipFill>
        <a:blip r:embed="rId1"/>
        <a:stretch>
          <a:fillRect/>
        </a:stretch>
      </xdr:blipFill>
      <xdr:spPr>
        <a:xfrm>
          <a:off x="6181725" y="45405675"/>
          <a:ext cx="69850" cy="249555"/>
        </a:xfrm>
        <a:prstGeom prst="rect">
          <a:avLst/>
        </a:prstGeom>
        <a:noFill/>
        <a:ln w="9525">
          <a:noFill/>
        </a:ln>
      </xdr:spPr>
    </xdr:pic>
    <xdr:clientData/>
  </xdr:twoCellAnchor>
  <xdr:twoCellAnchor editAs="oneCell">
    <xdr:from>
      <xdr:col>6</xdr:col>
      <xdr:colOff>0</xdr:colOff>
      <xdr:row>41</xdr:row>
      <xdr:rowOff>0</xdr:rowOff>
    </xdr:from>
    <xdr:to>
      <xdr:col>6</xdr:col>
      <xdr:colOff>66040</xdr:colOff>
      <xdr:row>41</xdr:row>
      <xdr:rowOff>240665</xdr:rowOff>
    </xdr:to>
    <xdr:pic>
      <xdr:nvPicPr>
        <xdr:cNvPr id="125" name="Picture 1" descr="clip_image3376"/>
        <xdr:cNvPicPr>
          <a:picLocks noChangeAspect="1"/>
        </xdr:cNvPicPr>
      </xdr:nvPicPr>
      <xdr:blipFill>
        <a:blip r:embed="rId1"/>
        <a:stretch>
          <a:fillRect/>
        </a:stretch>
      </xdr:blipFill>
      <xdr:spPr>
        <a:xfrm>
          <a:off x="5802630" y="45405675"/>
          <a:ext cx="66040" cy="240665"/>
        </a:xfrm>
        <a:prstGeom prst="rect">
          <a:avLst/>
        </a:prstGeom>
        <a:noFill/>
        <a:ln w="9525">
          <a:noFill/>
        </a:ln>
      </xdr:spPr>
    </xdr:pic>
    <xdr:clientData/>
  </xdr:twoCellAnchor>
  <xdr:twoCellAnchor editAs="oneCell">
    <xdr:from>
      <xdr:col>6</xdr:col>
      <xdr:colOff>73025</xdr:colOff>
      <xdr:row>41</xdr:row>
      <xdr:rowOff>0</xdr:rowOff>
    </xdr:from>
    <xdr:to>
      <xdr:col>6</xdr:col>
      <xdr:colOff>144145</xdr:colOff>
      <xdr:row>41</xdr:row>
      <xdr:rowOff>240665</xdr:rowOff>
    </xdr:to>
    <xdr:pic>
      <xdr:nvPicPr>
        <xdr:cNvPr id="126" name="Picture 2" descr="clip_image3377"/>
        <xdr:cNvPicPr>
          <a:picLocks noChangeAspect="1"/>
        </xdr:cNvPicPr>
      </xdr:nvPicPr>
      <xdr:blipFill>
        <a:blip r:embed="rId1"/>
        <a:stretch>
          <a:fillRect/>
        </a:stretch>
      </xdr:blipFill>
      <xdr:spPr>
        <a:xfrm>
          <a:off x="5875655" y="45405675"/>
          <a:ext cx="71120" cy="240665"/>
        </a:xfrm>
        <a:prstGeom prst="rect">
          <a:avLst/>
        </a:prstGeom>
        <a:noFill/>
        <a:ln w="9525">
          <a:noFill/>
        </a:ln>
      </xdr:spPr>
    </xdr:pic>
    <xdr:clientData/>
  </xdr:twoCellAnchor>
  <xdr:twoCellAnchor editAs="oneCell">
    <xdr:from>
      <xdr:col>6</xdr:col>
      <xdr:colOff>153035</xdr:colOff>
      <xdr:row>41</xdr:row>
      <xdr:rowOff>0</xdr:rowOff>
    </xdr:from>
    <xdr:to>
      <xdr:col>6</xdr:col>
      <xdr:colOff>219075</xdr:colOff>
      <xdr:row>41</xdr:row>
      <xdr:rowOff>240665</xdr:rowOff>
    </xdr:to>
    <xdr:pic>
      <xdr:nvPicPr>
        <xdr:cNvPr id="127" name="Picture 3" descr="clip_image3378"/>
        <xdr:cNvPicPr>
          <a:picLocks noChangeAspect="1"/>
        </xdr:cNvPicPr>
      </xdr:nvPicPr>
      <xdr:blipFill>
        <a:blip r:embed="rId1"/>
        <a:stretch>
          <a:fillRect/>
        </a:stretch>
      </xdr:blipFill>
      <xdr:spPr>
        <a:xfrm>
          <a:off x="5955665" y="45405675"/>
          <a:ext cx="66040" cy="240665"/>
        </a:xfrm>
        <a:prstGeom prst="rect">
          <a:avLst/>
        </a:prstGeom>
        <a:noFill/>
        <a:ln w="9525">
          <a:noFill/>
        </a:ln>
      </xdr:spPr>
    </xdr:pic>
    <xdr:clientData/>
  </xdr:twoCellAnchor>
  <xdr:twoCellAnchor editAs="oneCell">
    <xdr:from>
      <xdr:col>6</xdr:col>
      <xdr:colOff>227965</xdr:colOff>
      <xdr:row>41</xdr:row>
      <xdr:rowOff>0</xdr:rowOff>
    </xdr:from>
    <xdr:to>
      <xdr:col>6</xdr:col>
      <xdr:colOff>297180</xdr:colOff>
      <xdr:row>41</xdr:row>
      <xdr:rowOff>240665</xdr:rowOff>
    </xdr:to>
    <xdr:pic>
      <xdr:nvPicPr>
        <xdr:cNvPr id="128" name="Picture 4" descr="clip_image3379"/>
        <xdr:cNvPicPr>
          <a:picLocks noChangeAspect="1"/>
        </xdr:cNvPicPr>
      </xdr:nvPicPr>
      <xdr:blipFill>
        <a:blip r:embed="rId1"/>
        <a:stretch>
          <a:fillRect/>
        </a:stretch>
      </xdr:blipFill>
      <xdr:spPr>
        <a:xfrm>
          <a:off x="6030595" y="45405675"/>
          <a:ext cx="69215" cy="240665"/>
        </a:xfrm>
        <a:prstGeom prst="rect">
          <a:avLst/>
        </a:prstGeom>
        <a:noFill/>
        <a:ln w="9525">
          <a:noFill/>
        </a:ln>
      </xdr:spPr>
    </xdr:pic>
    <xdr:clientData/>
  </xdr:twoCellAnchor>
  <xdr:twoCellAnchor editAs="oneCell">
    <xdr:from>
      <xdr:col>6</xdr:col>
      <xdr:colOff>306070</xdr:colOff>
      <xdr:row>41</xdr:row>
      <xdr:rowOff>0</xdr:rowOff>
    </xdr:from>
    <xdr:to>
      <xdr:col>6</xdr:col>
      <xdr:colOff>370205</xdr:colOff>
      <xdr:row>41</xdr:row>
      <xdr:rowOff>240665</xdr:rowOff>
    </xdr:to>
    <xdr:pic>
      <xdr:nvPicPr>
        <xdr:cNvPr id="129" name="Picture 5" descr="clip_image3380"/>
        <xdr:cNvPicPr>
          <a:picLocks noChangeAspect="1"/>
        </xdr:cNvPicPr>
      </xdr:nvPicPr>
      <xdr:blipFill>
        <a:blip r:embed="rId1"/>
        <a:stretch>
          <a:fillRect/>
        </a:stretch>
      </xdr:blipFill>
      <xdr:spPr>
        <a:xfrm>
          <a:off x="6108700" y="45405675"/>
          <a:ext cx="64135" cy="240665"/>
        </a:xfrm>
        <a:prstGeom prst="rect">
          <a:avLst/>
        </a:prstGeom>
        <a:noFill/>
        <a:ln w="9525">
          <a:noFill/>
        </a:ln>
      </xdr:spPr>
    </xdr:pic>
    <xdr:clientData/>
  </xdr:twoCellAnchor>
  <xdr:twoCellAnchor editAs="oneCell">
    <xdr:from>
      <xdr:col>6</xdr:col>
      <xdr:colOff>379095</xdr:colOff>
      <xdr:row>41</xdr:row>
      <xdr:rowOff>0</xdr:rowOff>
    </xdr:from>
    <xdr:to>
      <xdr:col>6</xdr:col>
      <xdr:colOff>448945</xdr:colOff>
      <xdr:row>41</xdr:row>
      <xdr:rowOff>240665</xdr:rowOff>
    </xdr:to>
    <xdr:pic>
      <xdr:nvPicPr>
        <xdr:cNvPr id="130" name="Picture 6" descr="clip_image3381"/>
        <xdr:cNvPicPr>
          <a:picLocks noChangeAspect="1"/>
        </xdr:cNvPicPr>
      </xdr:nvPicPr>
      <xdr:blipFill>
        <a:blip r:embed="rId1"/>
        <a:stretch>
          <a:fillRect/>
        </a:stretch>
      </xdr:blipFill>
      <xdr:spPr>
        <a:xfrm>
          <a:off x="6181725" y="45405675"/>
          <a:ext cx="69850" cy="240665"/>
        </a:xfrm>
        <a:prstGeom prst="rect">
          <a:avLst/>
        </a:prstGeom>
        <a:noFill/>
        <a:ln w="9525">
          <a:noFill/>
        </a:ln>
      </xdr:spPr>
    </xdr:pic>
    <xdr:clientData/>
  </xdr:twoCellAnchor>
  <xdr:twoCellAnchor editAs="oneCell">
    <xdr:from>
      <xdr:col>9</xdr:col>
      <xdr:colOff>0</xdr:colOff>
      <xdr:row>3</xdr:row>
      <xdr:rowOff>0</xdr:rowOff>
    </xdr:from>
    <xdr:to>
      <xdr:col>9</xdr:col>
      <xdr:colOff>67310</xdr:colOff>
      <xdr:row>4</xdr:row>
      <xdr:rowOff>79375</xdr:rowOff>
    </xdr:to>
    <xdr:pic>
      <xdr:nvPicPr>
        <xdr:cNvPr id="131" name="Picture 9" descr="clip_image3386"/>
        <xdr:cNvPicPr>
          <a:picLocks noChangeAspect="1"/>
        </xdr:cNvPicPr>
      </xdr:nvPicPr>
      <xdr:blipFill>
        <a:blip r:embed="rId1" cstate="print"/>
        <a:stretch>
          <a:fillRect/>
        </a:stretch>
      </xdr:blipFill>
      <xdr:spPr>
        <a:xfrm>
          <a:off x="9660255" y="752475"/>
          <a:ext cx="67310" cy="250825"/>
        </a:xfrm>
        <a:prstGeom prst="rect">
          <a:avLst/>
        </a:prstGeom>
        <a:noFill/>
        <a:ln w="9525">
          <a:noFill/>
        </a:ln>
      </xdr:spPr>
    </xdr:pic>
    <xdr:clientData/>
  </xdr:twoCellAnchor>
  <xdr:twoCellAnchor editAs="oneCell">
    <xdr:from>
      <xdr:col>9</xdr:col>
      <xdr:colOff>0</xdr:colOff>
      <xdr:row>3</xdr:row>
      <xdr:rowOff>0</xdr:rowOff>
    </xdr:from>
    <xdr:to>
      <xdr:col>9</xdr:col>
      <xdr:colOff>67310</xdr:colOff>
      <xdr:row>4</xdr:row>
      <xdr:rowOff>66675</xdr:rowOff>
    </xdr:to>
    <xdr:pic>
      <xdr:nvPicPr>
        <xdr:cNvPr id="132" name="Picture 9" descr="clip_image3386"/>
        <xdr:cNvPicPr>
          <a:picLocks noChangeAspect="1"/>
        </xdr:cNvPicPr>
      </xdr:nvPicPr>
      <xdr:blipFill>
        <a:blip r:embed="rId1" cstate="print"/>
        <a:stretch>
          <a:fillRect/>
        </a:stretch>
      </xdr:blipFill>
      <xdr:spPr>
        <a:xfrm>
          <a:off x="9660255" y="752475"/>
          <a:ext cx="67310" cy="238125"/>
        </a:xfrm>
        <a:prstGeom prst="rect">
          <a:avLst/>
        </a:prstGeom>
        <a:noFill/>
        <a:ln w="9525">
          <a:noFill/>
        </a:ln>
      </xdr:spPr>
    </xdr:pic>
    <xdr:clientData/>
  </xdr:twoCellAnchor>
  <xdr:twoCellAnchor editAs="oneCell">
    <xdr:from>
      <xdr:col>9</xdr:col>
      <xdr:colOff>0</xdr:colOff>
      <xdr:row>3</xdr:row>
      <xdr:rowOff>0</xdr:rowOff>
    </xdr:from>
    <xdr:to>
      <xdr:col>9</xdr:col>
      <xdr:colOff>64135</xdr:colOff>
      <xdr:row>4</xdr:row>
      <xdr:rowOff>79375</xdr:rowOff>
    </xdr:to>
    <xdr:pic>
      <xdr:nvPicPr>
        <xdr:cNvPr id="133" name="Picture 1" descr="clip_image3376"/>
        <xdr:cNvPicPr>
          <a:picLocks noChangeAspect="1"/>
        </xdr:cNvPicPr>
      </xdr:nvPicPr>
      <xdr:blipFill>
        <a:blip r:embed="rId1" cstate="print"/>
        <a:stretch>
          <a:fillRect/>
        </a:stretch>
      </xdr:blipFill>
      <xdr:spPr>
        <a:xfrm>
          <a:off x="9660255" y="752475"/>
          <a:ext cx="64135" cy="250825"/>
        </a:xfrm>
        <a:prstGeom prst="rect">
          <a:avLst/>
        </a:prstGeom>
        <a:noFill/>
        <a:ln w="9525">
          <a:noFill/>
        </a:ln>
      </xdr:spPr>
    </xdr:pic>
    <xdr:clientData/>
  </xdr:twoCellAnchor>
  <xdr:twoCellAnchor editAs="oneCell">
    <xdr:from>
      <xdr:col>9</xdr:col>
      <xdr:colOff>0</xdr:colOff>
      <xdr:row>3</xdr:row>
      <xdr:rowOff>0</xdr:rowOff>
    </xdr:from>
    <xdr:to>
      <xdr:col>9</xdr:col>
      <xdr:colOff>69850</xdr:colOff>
      <xdr:row>4</xdr:row>
      <xdr:rowOff>79375</xdr:rowOff>
    </xdr:to>
    <xdr:pic>
      <xdr:nvPicPr>
        <xdr:cNvPr id="134" name="Picture 2" descr="clip_image3377"/>
        <xdr:cNvPicPr>
          <a:picLocks noChangeAspect="1"/>
        </xdr:cNvPicPr>
      </xdr:nvPicPr>
      <xdr:blipFill>
        <a:blip r:embed="rId1" cstate="print"/>
        <a:stretch>
          <a:fillRect/>
        </a:stretch>
      </xdr:blipFill>
      <xdr:spPr>
        <a:xfrm>
          <a:off x="9660255" y="752475"/>
          <a:ext cx="69850" cy="250825"/>
        </a:xfrm>
        <a:prstGeom prst="rect">
          <a:avLst/>
        </a:prstGeom>
        <a:noFill/>
        <a:ln w="9525">
          <a:noFill/>
        </a:ln>
      </xdr:spPr>
    </xdr:pic>
    <xdr:clientData/>
  </xdr:twoCellAnchor>
  <xdr:twoCellAnchor editAs="oneCell">
    <xdr:from>
      <xdr:col>9</xdr:col>
      <xdr:colOff>0</xdr:colOff>
      <xdr:row>3</xdr:row>
      <xdr:rowOff>0</xdr:rowOff>
    </xdr:from>
    <xdr:to>
      <xdr:col>9</xdr:col>
      <xdr:colOff>63500</xdr:colOff>
      <xdr:row>4</xdr:row>
      <xdr:rowOff>79375</xdr:rowOff>
    </xdr:to>
    <xdr:pic>
      <xdr:nvPicPr>
        <xdr:cNvPr id="135" name="Picture 5" descr="clip_image3380"/>
        <xdr:cNvPicPr>
          <a:picLocks noChangeAspect="1"/>
        </xdr:cNvPicPr>
      </xdr:nvPicPr>
      <xdr:blipFill>
        <a:blip r:embed="rId1" cstate="print"/>
        <a:stretch>
          <a:fillRect/>
        </a:stretch>
      </xdr:blipFill>
      <xdr:spPr>
        <a:xfrm>
          <a:off x="9660255" y="752475"/>
          <a:ext cx="63500" cy="250825"/>
        </a:xfrm>
        <a:prstGeom prst="rect">
          <a:avLst/>
        </a:prstGeom>
        <a:noFill/>
        <a:ln w="9525">
          <a:noFill/>
        </a:ln>
      </xdr:spPr>
    </xdr:pic>
    <xdr:clientData/>
  </xdr:twoCellAnchor>
  <xdr:twoCellAnchor editAs="oneCell">
    <xdr:from>
      <xdr:col>9</xdr:col>
      <xdr:colOff>0</xdr:colOff>
      <xdr:row>3</xdr:row>
      <xdr:rowOff>0</xdr:rowOff>
    </xdr:from>
    <xdr:to>
      <xdr:col>9</xdr:col>
      <xdr:colOff>66675</xdr:colOff>
      <xdr:row>4</xdr:row>
      <xdr:rowOff>79375</xdr:rowOff>
    </xdr:to>
    <xdr:pic>
      <xdr:nvPicPr>
        <xdr:cNvPr id="136" name="Picture 1" descr="clip_image3376"/>
        <xdr:cNvPicPr>
          <a:picLocks noChangeAspect="1"/>
        </xdr:cNvPicPr>
      </xdr:nvPicPr>
      <xdr:blipFill>
        <a:blip r:embed="rId1" cstate="print"/>
        <a:stretch>
          <a:fillRect/>
        </a:stretch>
      </xdr:blipFill>
      <xdr:spPr>
        <a:xfrm>
          <a:off x="9660255" y="752475"/>
          <a:ext cx="66675" cy="250825"/>
        </a:xfrm>
        <a:prstGeom prst="rect">
          <a:avLst/>
        </a:prstGeom>
        <a:noFill/>
        <a:ln w="9525">
          <a:noFill/>
        </a:ln>
      </xdr:spPr>
    </xdr:pic>
    <xdr:clientData/>
  </xdr:twoCellAnchor>
  <xdr:twoCellAnchor editAs="oneCell">
    <xdr:from>
      <xdr:col>9</xdr:col>
      <xdr:colOff>0</xdr:colOff>
      <xdr:row>3</xdr:row>
      <xdr:rowOff>0</xdr:rowOff>
    </xdr:from>
    <xdr:to>
      <xdr:col>9</xdr:col>
      <xdr:colOff>73025</xdr:colOff>
      <xdr:row>4</xdr:row>
      <xdr:rowOff>79375</xdr:rowOff>
    </xdr:to>
    <xdr:pic>
      <xdr:nvPicPr>
        <xdr:cNvPr id="137" name="Picture 2" descr="clip_image3377"/>
        <xdr:cNvPicPr>
          <a:picLocks noChangeAspect="1"/>
        </xdr:cNvPicPr>
      </xdr:nvPicPr>
      <xdr:blipFill>
        <a:blip r:embed="rId1" cstate="print"/>
        <a:stretch>
          <a:fillRect/>
        </a:stretch>
      </xdr:blipFill>
      <xdr:spPr>
        <a:xfrm>
          <a:off x="9660255" y="752475"/>
          <a:ext cx="73025" cy="250825"/>
        </a:xfrm>
        <a:prstGeom prst="rect">
          <a:avLst/>
        </a:prstGeom>
        <a:noFill/>
        <a:ln w="9525">
          <a:noFill/>
        </a:ln>
      </xdr:spPr>
    </xdr:pic>
    <xdr:clientData/>
  </xdr:twoCellAnchor>
  <xdr:twoCellAnchor editAs="oneCell">
    <xdr:from>
      <xdr:col>9</xdr:col>
      <xdr:colOff>0</xdr:colOff>
      <xdr:row>3</xdr:row>
      <xdr:rowOff>0</xdr:rowOff>
    </xdr:from>
    <xdr:to>
      <xdr:col>9</xdr:col>
      <xdr:colOff>64135</xdr:colOff>
      <xdr:row>4</xdr:row>
      <xdr:rowOff>79375</xdr:rowOff>
    </xdr:to>
    <xdr:pic>
      <xdr:nvPicPr>
        <xdr:cNvPr id="138" name="Picture 3" descr="clip_image3378"/>
        <xdr:cNvPicPr>
          <a:picLocks noChangeAspect="1"/>
        </xdr:cNvPicPr>
      </xdr:nvPicPr>
      <xdr:blipFill>
        <a:blip r:embed="rId1" cstate="print"/>
        <a:stretch>
          <a:fillRect/>
        </a:stretch>
      </xdr:blipFill>
      <xdr:spPr>
        <a:xfrm>
          <a:off x="9660255" y="752475"/>
          <a:ext cx="64135" cy="250825"/>
        </a:xfrm>
        <a:prstGeom prst="rect">
          <a:avLst/>
        </a:prstGeom>
        <a:noFill/>
        <a:ln w="9525">
          <a:noFill/>
        </a:ln>
      </xdr:spPr>
    </xdr:pic>
    <xdr:clientData/>
  </xdr:twoCellAnchor>
  <xdr:twoCellAnchor editAs="oneCell">
    <xdr:from>
      <xdr:col>9</xdr:col>
      <xdr:colOff>0</xdr:colOff>
      <xdr:row>3</xdr:row>
      <xdr:rowOff>0</xdr:rowOff>
    </xdr:from>
    <xdr:to>
      <xdr:col>9</xdr:col>
      <xdr:colOff>66675</xdr:colOff>
      <xdr:row>4</xdr:row>
      <xdr:rowOff>79375</xdr:rowOff>
    </xdr:to>
    <xdr:pic>
      <xdr:nvPicPr>
        <xdr:cNvPr id="139" name="Picture 4" descr="clip_image3379"/>
        <xdr:cNvPicPr>
          <a:picLocks noChangeAspect="1"/>
        </xdr:cNvPicPr>
      </xdr:nvPicPr>
      <xdr:blipFill>
        <a:blip r:embed="rId1" cstate="print"/>
        <a:stretch>
          <a:fillRect/>
        </a:stretch>
      </xdr:blipFill>
      <xdr:spPr>
        <a:xfrm>
          <a:off x="9660255" y="752475"/>
          <a:ext cx="66675" cy="250825"/>
        </a:xfrm>
        <a:prstGeom prst="rect">
          <a:avLst/>
        </a:prstGeom>
        <a:noFill/>
        <a:ln w="9525">
          <a:noFill/>
        </a:ln>
      </xdr:spPr>
    </xdr:pic>
    <xdr:clientData/>
  </xdr:twoCellAnchor>
  <xdr:twoCellAnchor editAs="oneCell">
    <xdr:from>
      <xdr:col>9</xdr:col>
      <xdr:colOff>0</xdr:colOff>
      <xdr:row>3</xdr:row>
      <xdr:rowOff>0</xdr:rowOff>
    </xdr:from>
    <xdr:to>
      <xdr:col>9</xdr:col>
      <xdr:colOff>64135</xdr:colOff>
      <xdr:row>4</xdr:row>
      <xdr:rowOff>79375</xdr:rowOff>
    </xdr:to>
    <xdr:pic>
      <xdr:nvPicPr>
        <xdr:cNvPr id="140" name="Picture 5" descr="clip_image3380"/>
        <xdr:cNvPicPr>
          <a:picLocks noChangeAspect="1"/>
        </xdr:cNvPicPr>
      </xdr:nvPicPr>
      <xdr:blipFill>
        <a:blip r:embed="rId1" cstate="print"/>
        <a:stretch>
          <a:fillRect/>
        </a:stretch>
      </xdr:blipFill>
      <xdr:spPr>
        <a:xfrm>
          <a:off x="9660255" y="752475"/>
          <a:ext cx="64135" cy="250825"/>
        </a:xfrm>
        <a:prstGeom prst="rect">
          <a:avLst/>
        </a:prstGeom>
        <a:noFill/>
        <a:ln w="9525">
          <a:noFill/>
        </a:ln>
      </xdr:spPr>
    </xdr:pic>
    <xdr:clientData/>
  </xdr:twoCellAnchor>
  <xdr:twoCellAnchor editAs="oneCell">
    <xdr:from>
      <xdr:col>9</xdr:col>
      <xdr:colOff>0</xdr:colOff>
      <xdr:row>3</xdr:row>
      <xdr:rowOff>0</xdr:rowOff>
    </xdr:from>
    <xdr:to>
      <xdr:col>9</xdr:col>
      <xdr:colOff>66675</xdr:colOff>
      <xdr:row>4</xdr:row>
      <xdr:rowOff>66675</xdr:rowOff>
    </xdr:to>
    <xdr:pic>
      <xdr:nvPicPr>
        <xdr:cNvPr id="141" name="Picture 1" descr="clip_image3376"/>
        <xdr:cNvPicPr>
          <a:picLocks noChangeAspect="1"/>
        </xdr:cNvPicPr>
      </xdr:nvPicPr>
      <xdr:blipFill>
        <a:blip r:embed="rId1" cstate="print"/>
        <a:stretch>
          <a:fillRect/>
        </a:stretch>
      </xdr:blipFill>
      <xdr:spPr>
        <a:xfrm>
          <a:off x="9660255" y="752475"/>
          <a:ext cx="66675" cy="238125"/>
        </a:xfrm>
        <a:prstGeom prst="rect">
          <a:avLst/>
        </a:prstGeom>
        <a:noFill/>
        <a:ln w="9525">
          <a:noFill/>
        </a:ln>
      </xdr:spPr>
    </xdr:pic>
    <xdr:clientData/>
  </xdr:twoCellAnchor>
  <xdr:twoCellAnchor editAs="oneCell">
    <xdr:from>
      <xdr:col>9</xdr:col>
      <xdr:colOff>0</xdr:colOff>
      <xdr:row>3</xdr:row>
      <xdr:rowOff>0</xdr:rowOff>
    </xdr:from>
    <xdr:to>
      <xdr:col>9</xdr:col>
      <xdr:colOff>73025</xdr:colOff>
      <xdr:row>4</xdr:row>
      <xdr:rowOff>66675</xdr:rowOff>
    </xdr:to>
    <xdr:pic>
      <xdr:nvPicPr>
        <xdr:cNvPr id="142" name="Picture 2" descr="clip_image3377"/>
        <xdr:cNvPicPr>
          <a:picLocks noChangeAspect="1"/>
        </xdr:cNvPicPr>
      </xdr:nvPicPr>
      <xdr:blipFill>
        <a:blip r:embed="rId1" cstate="print"/>
        <a:stretch>
          <a:fillRect/>
        </a:stretch>
      </xdr:blipFill>
      <xdr:spPr>
        <a:xfrm>
          <a:off x="9660255" y="752475"/>
          <a:ext cx="73025" cy="238125"/>
        </a:xfrm>
        <a:prstGeom prst="rect">
          <a:avLst/>
        </a:prstGeom>
        <a:noFill/>
        <a:ln w="9525">
          <a:noFill/>
        </a:ln>
      </xdr:spPr>
    </xdr:pic>
    <xdr:clientData/>
  </xdr:twoCellAnchor>
  <xdr:twoCellAnchor editAs="oneCell">
    <xdr:from>
      <xdr:col>9</xdr:col>
      <xdr:colOff>0</xdr:colOff>
      <xdr:row>3</xdr:row>
      <xdr:rowOff>0</xdr:rowOff>
    </xdr:from>
    <xdr:to>
      <xdr:col>9</xdr:col>
      <xdr:colOff>64135</xdr:colOff>
      <xdr:row>4</xdr:row>
      <xdr:rowOff>66675</xdr:rowOff>
    </xdr:to>
    <xdr:pic>
      <xdr:nvPicPr>
        <xdr:cNvPr id="143" name="Picture 3" descr="clip_image3378"/>
        <xdr:cNvPicPr>
          <a:picLocks noChangeAspect="1"/>
        </xdr:cNvPicPr>
      </xdr:nvPicPr>
      <xdr:blipFill>
        <a:blip r:embed="rId1" cstate="print"/>
        <a:stretch>
          <a:fillRect/>
        </a:stretch>
      </xdr:blipFill>
      <xdr:spPr>
        <a:xfrm>
          <a:off x="9660255" y="752475"/>
          <a:ext cx="64135" cy="238125"/>
        </a:xfrm>
        <a:prstGeom prst="rect">
          <a:avLst/>
        </a:prstGeom>
        <a:noFill/>
        <a:ln w="9525">
          <a:noFill/>
        </a:ln>
      </xdr:spPr>
    </xdr:pic>
    <xdr:clientData/>
  </xdr:twoCellAnchor>
  <xdr:twoCellAnchor editAs="oneCell">
    <xdr:from>
      <xdr:col>9</xdr:col>
      <xdr:colOff>0</xdr:colOff>
      <xdr:row>3</xdr:row>
      <xdr:rowOff>0</xdr:rowOff>
    </xdr:from>
    <xdr:to>
      <xdr:col>9</xdr:col>
      <xdr:colOff>66675</xdr:colOff>
      <xdr:row>4</xdr:row>
      <xdr:rowOff>66675</xdr:rowOff>
    </xdr:to>
    <xdr:pic>
      <xdr:nvPicPr>
        <xdr:cNvPr id="144" name="Picture 4" descr="clip_image3379"/>
        <xdr:cNvPicPr>
          <a:picLocks noChangeAspect="1"/>
        </xdr:cNvPicPr>
      </xdr:nvPicPr>
      <xdr:blipFill>
        <a:blip r:embed="rId1" cstate="print"/>
        <a:stretch>
          <a:fillRect/>
        </a:stretch>
      </xdr:blipFill>
      <xdr:spPr>
        <a:xfrm>
          <a:off x="9660255" y="752475"/>
          <a:ext cx="66675" cy="238125"/>
        </a:xfrm>
        <a:prstGeom prst="rect">
          <a:avLst/>
        </a:prstGeom>
        <a:noFill/>
        <a:ln w="9525">
          <a:noFill/>
        </a:ln>
      </xdr:spPr>
    </xdr:pic>
    <xdr:clientData/>
  </xdr:twoCellAnchor>
  <xdr:twoCellAnchor editAs="oneCell">
    <xdr:from>
      <xdr:col>9</xdr:col>
      <xdr:colOff>0</xdr:colOff>
      <xdr:row>3</xdr:row>
      <xdr:rowOff>0</xdr:rowOff>
    </xdr:from>
    <xdr:to>
      <xdr:col>9</xdr:col>
      <xdr:colOff>64135</xdr:colOff>
      <xdr:row>4</xdr:row>
      <xdr:rowOff>66675</xdr:rowOff>
    </xdr:to>
    <xdr:pic>
      <xdr:nvPicPr>
        <xdr:cNvPr id="145" name="Picture 5" descr="clip_image3380"/>
        <xdr:cNvPicPr>
          <a:picLocks noChangeAspect="1"/>
        </xdr:cNvPicPr>
      </xdr:nvPicPr>
      <xdr:blipFill>
        <a:blip r:embed="rId1" cstate="print"/>
        <a:stretch>
          <a:fillRect/>
        </a:stretch>
      </xdr:blipFill>
      <xdr:spPr>
        <a:xfrm>
          <a:off x="9660255" y="752475"/>
          <a:ext cx="64135" cy="238125"/>
        </a:xfrm>
        <a:prstGeom prst="rect">
          <a:avLst/>
        </a:prstGeom>
        <a:noFill/>
        <a:ln w="9525">
          <a:noFill/>
        </a:ln>
      </xdr:spPr>
    </xdr:pic>
    <xdr:clientData/>
  </xdr:twoCellAnchor>
  <xdr:twoCellAnchor editAs="oneCell">
    <xdr:from>
      <xdr:col>9</xdr:col>
      <xdr:colOff>0</xdr:colOff>
      <xdr:row>3</xdr:row>
      <xdr:rowOff>0</xdr:rowOff>
    </xdr:from>
    <xdr:to>
      <xdr:col>9</xdr:col>
      <xdr:colOff>69850</xdr:colOff>
      <xdr:row>4</xdr:row>
      <xdr:rowOff>66675</xdr:rowOff>
    </xdr:to>
    <xdr:pic>
      <xdr:nvPicPr>
        <xdr:cNvPr id="146" name="Picture 6" descr="clip_image3381"/>
        <xdr:cNvPicPr>
          <a:picLocks noChangeAspect="1"/>
        </xdr:cNvPicPr>
      </xdr:nvPicPr>
      <xdr:blipFill>
        <a:blip r:embed="rId1" cstate="print"/>
        <a:stretch>
          <a:fillRect/>
        </a:stretch>
      </xdr:blipFill>
      <xdr:spPr>
        <a:xfrm>
          <a:off x="9660255" y="752475"/>
          <a:ext cx="69850" cy="238125"/>
        </a:xfrm>
        <a:prstGeom prst="rect">
          <a:avLst/>
        </a:prstGeom>
        <a:noFill/>
        <a:ln w="9525">
          <a:noFill/>
        </a:ln>
      </xdr:spPr>
    </xdr:pic>
    <xdr:clientData/>
  </xdr:twoCellAnchor>
  <xdr:twoCellAnchor editAs="oneCell">
    <xdr:from>
      <xdr:col>9</xdr:col>
      <xdr:colOff>0</xdr:colOff>
      <xdr:row>3</xdr:row>
      <xdr:rowOff>0</xdr:rowOff>
    </xdr:from>
    <xdr:to>
      <xdr:col>9</xdr:col>
      <xdr:colOff>63500</xdr:colOff>
      <xdr:row>4</xdr:row>
      <xdr:rowOff>66675</xdr:rowOff>
    </xdr:to>
    <xdr:pic>
      <xdr:nvPicPr>
        <xdr:cNvPr id="147" name="Picture 7" descr="clip_image3383"/>
        <xdr:cNvPicPr>
          <a:picLocks noChangeAspect="1"/>
        </xdr:cNvPicPr>
      </xdr:nvPicPr>
      <xdr:blipFill>
        <a:blip r:embed="rId1" cstate="print"/>
        <a:stretch>
          <a:fillRect/>
        </a:stretch>
      </xdr:blipFill>
      <xdr:spPr>
        <a:xfrm>
          <a:off x="9660255" y="752475"/>
          <a:ext cx="63500" cy="238125"/>
        </a:xfrm>
        <a:prstGeom prst="rect">
          <a:avLst/>
        </a:prstGeom>
        <a:noFill/>
        <a:ln w="9525">
          <a:noFill/>
        </a:ln>
      </xdr:spPr>
    </xdr:pic>
    <xdr:clientData/>
  </xdr:twoCellAnchor>
  <xdr:twoCellAnchor editAs="oneCell">
    <xdr:from>
      <xdr:col>9</xdr:col>
      <xdr:colOff>0</xdr:colOff>
      <xdr:row>3</xdr:row>
      <xdr:rowOff>0</xdr:rowOff>
    </xdr:from>
    <xdr:to>
      <xdr:col>9</xdr:col>
      <xdr:colOff>69215</xdr:colOff>
      <xdr:row>4</xdr:row>
      <xdr:rowOff>79375</xdr:rowOff>
    </xdr:to>
    <xdr:pic>
      <xdr:nvPicPr>
        <xdr:cNvPr id="148" name="Picture 6" descr="clip_image3381"/>
        <xdr:cNvPicPr>
          <a:picLocks noChangeAspect="1"/>
        </xdr:cNvPicPr>
      </xdr:nvPicPr>
      <xdr:blipFill>
        <a:blip r:embed="rId1" cstate="print"/>
        <a:stretch>
          <a:fillRect/>
        </a:stretch>
      </xdr:blipFill>
      <xdr:spPr>
        <a:xfrm>
          <a:off x="9660255" y="752475"/>
          <a:ext cx="69215" cy="250825"/>
        </a:xfrm>
        <a:prstGeom prst="rect">
          <a:avLst/>
        </a:prstGeom>
        <a:noFill/>
        <a:ln w="9525">
          <a:noFill/>
        </a:ln>
      </xdr:spPr>
    </xdr:pic>
    <xdr:clientData/>
  </xdr:twoCellAnchor>
  <xdr:oneCellAnchor>
    <xdr:from>
      <xdr:col>9</xdr:col>
      <xdr:colOff>0</xdr:colOff>
      <xdr:row>3</xdr:row>
      <xdr:rowOff>0</xdr:rowOff>
    </xdr:from>
    <xdr:ext cx="1303655" cy="250825"/>
    <xdr:pic>
      <xdr:nvPicPr>
        <xdr:cNvPr id="149" name="Picture 2" descr="clip_image3377"/>
        <xdr:cNvPicPr>
          <a:picLocks noChangeAspect="1"/>
        </xdr:cNvPicPr>
      </xdr:nvPicPr>
      <xdr:blipFill>
        <a:blip r:embed="rId1" cstate="print"/>
        <a:stretch>
          <a:fillRect/>
        </a:stretch>
      </xdr:blipFill>
      <xdr:spPr>
        <a:xfrm>
          <a:off x="9660255" y="752475"/>
          <a:ext cx="1303655" cy="250825"/>
        </a:xfrm>
        <a:prstGeom prst="rect">
          <a:avLst/>
        </a:prstGeom>
        <a:noFill/>
        <a:ln w="9525">
          <a:noFill/>
        </a:ln>
      </xdr:spPr>
    </xdr:pic>
    <xdr:clientData/>
  </xdr:oneCellAnchor>
  <xdr:oneCellAnchor>
    <xdr:from>
      <xdr:col>9</xdr:col>
      <xdr:colOff>0</xdr:colOff>
      <xdr:row>3</xdr:row>
      <xdr:rowOff>0</xdr:rowOff>
    </xdr:from>
    <xdr:ext cx="2676525" cy="250825"/>
    <xdr:pic>
      <xdr:nvPicPr>
        <xdr:cNvPr id="150" name="Picture 3" descr="clip_image3378"/>
        <xdr:cNvPicPr>
          <a:picLocks noChangeAspect="1"/>
        </xdr:cNvPicPr>
      </xdr:nvPicPr>
      <xdr:blipFill>
        <a:blip r:embed="rId1" cstate="print"/>
        <a:stretch>
          <a:fillRect/>
        </a:stretch>
      </xdr:blipFill>
      <xdr:spPr>
        <a:xfrm>
          <a:off x="9660255" y="752475"/>
          <a:ext cx="2676525" cy="250825"/>
        </a:xfrm>
        <a:prstGeom prst="rect">
          <a:avLst/>
        </a:prstGeom>
        <a:noFill/>
        <a:ln w="9525">
          <a:noFill/>
        </a:ln>
      </xdr:spPr>
    </xdr:pic>
    <xdr:clientData/>
  </xdr:oneCellAnchor>
  <xdr:oneCellAnchor>
    <xdr:from>
      <xdr:col>9</xdr:col>
      <xdr:colOff>0</xdr:colOff>
      <xdr:row>3</xdr:row>
      <xdr:rowOff>0</xdr:rowOff>
    </xdr:from>
    <xdr:ext cx="3963670" cy="250825"/>
    <xdr:pic>
      <xdr:nvPicPr>
        <xdr:cNvPr id="151" name="Picture 4" descr="clip_image3379"/>
        <xdr:cNvPicPr>
          <a:picLocks noChangeAspect="1"/>
        </xdr:cNvPicPr>
      </xdr:nvPicPr>
      <xdr:blipFill>
        <a:blip r:embed="rId1" cstate="print"/>
        <a:stretch>
          <a:fillRect/>
        </a:stretch>
      </xdr:blipFill>
      <xdr:spPr>
        <a:xfrm>
          <a:off x="9660255" y="752475"/>
          <a:ext cx="3963670" cy="250825"/>
        </a:xfrm>
        <a:prstGeom prst="rect">
          <a:avLst/>
        </a:prstGeom>
        <a:noFill/>
        <a:ln w="9525">
          <a:noFill/>
        </a:ln>
      </xdr:spPr>
    </xdr:pic>
    <xdr:clientData/>
  </xdr:oneCellAnchor>
  <xdr:oneCellAnchor>
    <xdr:from>
      <xdr:col>9</xdr:col>
      <xdr:colOff>0</xdr:colOff>
      <xdr:row>3</xdr:row>
      <xdr:rowOff>0</xdr:rowOff>
    </xdr:from>
    <xdr:ext cx="5245735" cy="250825"/>
    <xdr:pic>
      <xdr:nvPicPr>
        <xdr:cNvPr id="152" name="Picture 5" descr="clip_image3380"/>
        <xdr:cNvPicPr>
          <a:picLocks noChangeAspect="1"/>
        </xdr:cNvPicPr>
      </xdr:nvPicPr>
      <xdr:blipFill>
        <a:blip r:embed="rId1" cstate="print"/>
        <a:stretch>
          <a:fillRect/>
        </a:stretch>
      </xdr:blipFill>
      <xdr:spPr>
        <a:xfrm>
          <a:off x="9660255" y="752475"/>
          <a:ext cx="5245735" cy="250825"/>
        </a:xfrm>
        <a:prstGeom prst="rect">
          <a:avLst/>
        </a:prstGeom>
        <a:noFill/>
        <a:ln w="9525">
          <a:noFill/>
        </a:ln>
      </xdr:spPr>
    </xdr:pic>
    <xdr:clientData/>
  </xdr:oneCellAnchor>
  <xdr:oneCellAnchor>
    <xdr:from>
      <xdr:col>9</xdr:col>
      <xdr:colOff>0</xdr:colOff>
      <xdr:row>3</xdr:row>
      <xdr:rowOff>0</xdr:rowOff>
    </xdr:from>
    <xdr:ext cx="6536055" cy="250825"/>
    <xdr:pic>
      <xdr:nvPicPr>
        <xdr:cNvPr id="153" name="Picture 6" descr="clip_image3381"/>
        <xdr:cNvPicPr>
          <a:picLocks noChangeAspect="1"/>
        </xdr:cNvPicPr>
      </xdr:nvPicPr>
      <xdr:blipFill>
        <a:blip r:embed="rId1" cstate="print"/>
        <a:stretch>
          <a:fillRect/>
        </a:stretch>
      </xdr:blipFill>
      <xdr:spPr>
        <a:xfrm>
          <a:off x="9660255" y="752475"/>
          <a:ext cx="6536055" cy="250825"/>
        </a:xfrm>
        <a:prstGeom prst="rect">
          <a:avLst/>
        </a:prstGeom>
        <a:noFill/>
        <a:ln w="9525">
          <a:noFill/>
        </a:ln>
      </xdr:spPr>
    </xdr:pic>
    <xdr:clientData/>
  </xdr:oneCellAnchor>
  <xdr:oneCellAnchor>
    <xdr:from>
      <xdr:col>9</xdr:col>
      <xdr:colOff>0</xdr:colOff>
      <xdr:row>3</xdr:row>
      <xdr:rowOff>0</xdr:rowOff>
    </xdr:from>
    <xdr:ext cx="7868285" cy="250825"/>
    <xdr:pic>
      <xdr:nvPicPr>
        <xdr:cNvPr id="154" name="Picture 7" descr="clip_image3383"/>
        <xdr:cNvPicPr>
          <a:picLocks noChangeAspect="1"/>
        </xdr:cNvPicPr>
      </xdr:nvPicPr>
      <xdr:blipFill>
        <a:blip r:embed="rId1" cstate="print"/>
        <a:stretch>
          <a:fillRect/>
        </a:stretch>
      </xdr:blipFill>
      <xdr:spPr>
        <a:xfrm>
          <a:off x="9660255" y="752475"/>
          <a:ext cx="7868285" cy="250825"/>
        </a:xfrm>
        <a:prstGeom prst="rect">
          <a:avLst/>
        </a:prstGeom>
        <a:noFill/>
        <a:ln w="9525">
          <a:noFill/>
        </a:ln>
      </xdr:spPr>
    </xdr:pic>
    <xdr:clientData/>
  </xdr:oneCellAnchor>
  <xdr:oneCellAnchor>
    <xdr:from>
      <xdr:col>9</xdr:col>
      <xdr:colOff>0</xdr:colOff>
      <xdr:row>3</xdr:row>
      <xdr:rowOff>0</xdr:rowOff>
    </xdr:from>
    <xdr:ext cx="9105265" cy="250825"/>
    <xdr:pic>
      <xdr:nvPicPr>
        <xdr:cNvPr id="155" name="Picture 8" descr="clip_image3384"/>
        <xdr:cNvPicPr>
          <a:picLocks noChangeAspect="1"/>
        </xdr:cNvPicPr>
      </xdr:nvPicPr>
      <xdr:blipFill>
        <a:blip r:embed="rId1" cstate="print"/>
        <a:stretch>
          <a:fillRect/>
        </a:stretch>
      </xdr:blipFill>
      <xdr:spPr>
        <a:xfrm>
          <a:off x="9660255" y="752475"/>
          <a:ext cx="9105265" cy="250825"/>
        </a:xfrm>
        <a:prstGeom prst="rect">
          <a:avLst/>
        </a:prstGeom>
        <a:noFill/>
        <a:ln w="9525">
          <a:noFill/>
        </a:ln>
      </xdr:spPr>
    </xdr:pic>
    <xdr:clientData/>
  </xdr:oneCellAnchor>
  <xdr:oneCellAnchor>
    <xdr:from>
      <xdr:col>9</xdr:col>
      <xdr:colOff>0</xdr:colOff>
      <xdr:row>3</xdr:row>
      <xdr:rowOff>0</xdr:rowOff>
    </xdr:from>
    <xdr:ext cx="9450705" cy="250825"/>
    <xdr:pic>
      <xdr:nvPicPr>
        <xdr:cNvPr id="156" name="Picture 9" descr="clip_image3386"/>
        <xdr:cNvPicPr>
          <a:picLocks noChangeAspect="1"/>
        </xdr:cNvPicPr>
      </xdr:nvPicPr>
      <xdr:blipFill>
        <a:blip r:embed="rId1" cstate="print"/>
        <a:stretch>
          <a:fillRect/>
        </a:stretch>
      </xdr:blipFill>
      <xdr:spPr>
        <a:xfrm>
          <a:off x="9660255" y="752475"/>
          <a:ext cx="9450705" cy="250825"/>
        </a:xfrm>
        <a:prstGeom prst="rect">
          <a:avLst/>
        </a:prstGeom>
        <a:noFill/>
        <a:ln w="9525">
          <a:noFill/>
        </a:ln>
      </xdr:spPr>
    </xdr:pic>
    <xdr:clientData/>
  </xdr:oneCellAnchor>
  <xdr:oneCellAnchor>
    <xdr:from>
      <xdr:col>9</xdr:col>
      <xdr:colOff>0</xdr:colOff>
      <xdr:row>3</xdr:row>
      <xdr:rowOff>0</xdr:rowOff>
    </xdr:from>
    <xdr:ext cx="1303655" cy="238760"/>
    <xdr:pic>
      <xdr:nvPicPr>
        <xdr:cNvPr id="157" name="Picture 2" descr="clip_image3377"/>
        <xdr:cNvPicPr>
          <a:picLocks noChangeAspect="1"/>
        </xdr:cNvPicPr>
      </xdr:nvPicPr>
      <xdr:blipFill>
        <a:blip r:embed="rId1" cstate="print"/>
        <a:stretch>
          <a:fillRect/>
        </a:stretch>
      </xdr:blipFill>
      <xdr:spPr>
        <a:xfrm>
          <a:off x="9660255" y="752475"/>
          <a:ext cx="1303655" cy="238760"/>
        </a:xfrm>
        <a:prstGeom prst="rect">
          <a:avLst/>
        </a:prstGeom>
        <a:noFill/>
        <a:ln w="9525">
          <a:noFill/>
        </a:ln>
      </xdr:spPr>
    </xdr:pic>
    <xdr:clientData/>
  </xdr:oneCellAnchor>
  <xdr:oneCellAnchor>
    <xdr:from>
      <xdr:col>9</xdr:col>
      <xdr:colOff>0</xdr:colOff>
      <xdr:row>3</xdr:row>
      <xdr:rowOff>0</xdr:rowOff>
    </xdr:from>
    <xdr:ext cx="2676525" cy="238760"/>
    <xdr:pic>
      <xdr:nvPicPr>
        <xdr:cNvPr id="158" name="Picture 3" descr="clip_image3378"/>
        <xdr:cNvPicPr>
          <a:picLocks noChangeAspect="1"/>
        </xdr:cNvPicPr>
      </xdr:nvPicPr>
      <xdr:blipFill>
        <a:blip r:embed="rId1" cstate="print"/>
        <a:stretch>
          <a:fillRect/>
        </a:stretch>
      </xdr:blipFill>
      <xdr:spPr>
        <a:xfrm>
          <a:off x="9660255" y="752475"/>
          <a:ext cx="2676525" cy="238760"/>
        </a:xfrm>
        <a:prstGeom prst="rect">
          <a:avLst/>
        </a:prstGeom>
        <a:noFill/>
        <a:ln w="9525">
          <a:noFill/>
        </a:ln>
      </xdr:spPr>
    </xdr:pic>
    <xdr:clientData/>
  </xdr:oneCellAnchor>
  <xdr:oneCellAnchor>
    <xdr:from>
      <xdr:col>9</xdr:col>
      <xdr:colOff>0</xdr:colOff>
      <xdr:row>3</xdr:row>
      <xdr:rowOff>0</xdr:rowOff>
    </xdr:from>
    <xdr:ext cx="3963670" cy="238760"/>
    <xdr:pic>
      <xdr:nvPicPr>
        <xdr:cNvPr id="159" name="Picture 4" descr="clip_image3379"/>
        <xdr:cNvPicPr>
          <a:picLocks noChangeAspect="1"/>
        </xdr:cNvPicPr>
      </xdr:nvPicPr>
      <xdr:blipFill>
        <a:blip r:embed="rId1" cstate="print"/>
        <a:stretch>
          <a:fillRect/>
        </a:stretch>
      </xdr:blipFill>
      <xdr:spPr>
        <a:xfrm>
          <a:off x="9660255" y="752475"/>
          <a:ext cx="3963670" cy="238760"/>
        </a:xfrm>
        <a:prstGeom prst="rect">
          <a:avLst/>
        </a:prstGeom>
        <a:noFill/>
        <a:ln w="9525">
          <a:noFill/>
        </a:ln>
      </xdr:spPr>
    </xdr:pic>
    <xdr:clientData/>
  </xdr:oneCellAnchor>
  <xdr:oneCellAnchor>
    <xdr:from>
      <xdr:col>9</xdr:col>
      <xdr:colOff>0</xdr:colOff>
      <xdr:row>3</xdr:row>
      <xdr:rowOff>0</xdr:rowOff>
    </xdr:from>
    <xdr:ext cx="5245735" cy="238760"/>
    <xdr:pic>
      <xdr:nvPicPr>
        <xdr:cNvPr id="160" name="Picture 5" descr="clip_image3380"/>
        <xdr:cNvPicPr>
          <a:picLocks noChangeAspect="1"/>
        </xdr:cNvPicPr>
      </xdr:nvPicPr>
      <xdr:blipFill>
        <a:blip r:embed="rId1" cstate="print"/>
        <a:stretch>
          <a:fillRect/>
        </a:stretch>
      </xdr:blipFill>
      <xdr:spPr>
        <a:xfrm>
          <a:off x="9660255" y="752475"/>
          <a:ext cx="5245735" cy="238760"/>
        </a:xfrm>
        <a:prstGeom prst="rect">
          <a:avLst/>
        </a:prstGeom>
        <a:noFill/>
        <a:ln w="9525">
          <a:noFill/>
        </a:ln>
      </xdr:spPr>
    </xdr:pic>
    <xdr:clientData/>
  </xdr:oneCellAnchor>
  <xdr:oneCellAnchor>
    <xdr:from>
      <xdr:col>9</xdr:col>
      <xdr:colOff>0</xdr:colOff>
      <xdr:row>3</xdr:row>
      <xdr:rowOff>0</xdr:rowOff>
    </xdr:from>
    <xdr:ext cx="6536055" cy="238760"/>
    <xdr:pic>
      <xdr:nvPicPr>
        <xdr:cNvPr id="161" name="Picture 6" descr="clip_image3381"/>
        <xdr:cNvPicPr>
          <a:picLocks noChangeAspect="1"/>
        </xdr:cNvPicPr>
      </xdr:nvPicPr>
      <xdr:blipFill>
        <a:blip r:embed="rId1" cstate="print"/>
        <a:stretch>
          <a:fillRect/>
        </a:stretch>
      </xdr:blipFill>
      <xdr:spPr>
        <a:xfrm>
          <a:off x="9660255" y="752475"/>
          <a:ext cx="6536055" cy="238760"/>
        </a:xfrm>
        <a:prstGeom prst="rect">
          <a:avLst/>
        </a:prstGeom>
        <a:noFill/>
        <a:ln w="9525">
          <a:noFill/>
        </a:ln>
      </xdr:spPr>
    </xdr:pic>
    <xdr:clientData/>
  </xdr:oneCellAnchor>
  <xdr:oneCellAnchor>
    <xdr:from>
      <xdr:col>9</xdr:col>
      <xdr:colOff>0</xdr:colOff>
      <xdr:row>3</xdr:row>
      <xdr:rowOff>0</xdr:rowOff>
    </xdr:from>
    <xdr:ext cx="7868285" cy="238760"/>
    <xdr:pic>
      <xdr:nvPicPr>
        <xdr:cNvPr id="162" name="Picture 7" descr="clip_image3383"/>
        <xdr:cNvPicPr>
          <a:picLocks noChangeAspect="1"/>
        </xdr:cNvPicPr>
      </xdr:nvPicPr>
      <xdr:blipFill>
        <a:blip r:embed="rId1" cstate="print"/>
        <a:stretch>
          <a:fillRect/>
        </a:stretch>
      </xdr:blipFill>
      <xdr:spPr>
        <a:xfrm>
          <a:off x="9660255" y="752475"/>
          <a:ext cx="7868285" cy="238760"/>
        </a:xfrm>
        <a:prstGeom prst="rect">
          <a:avLst/>
        </a:prstGeom>
        <a:noFill/>
        <a:ln w="9525">
          <a:noFill/>
        </a:ln>
      </xdr:spPr>
    </xdr:pic>
    <xdr:clientData/>
  </xdr:oneCellAnchor>
  <xdr:oneCellAnchor>
    <xdr:from>
      <xdr:col>9</xdr:col>
      <xdr:colOff>0</xdr:colOff>
      <xdr:row>3</xdr:row>
      <xdr:rowOff>0</xdr:rowOff>
    </xdr:from>
    <xdr:ext cx="9105265" cy="238760"/>
    <xdr:pic>
      <xdr:nvPicPr>
        <xdr:cNvPr id="163" name="Picture 8" descr="clip_image3384"/>
        <xdr:cNvPicPr>
          <a:picLocks noChangeAspect="1"/>
        </xdr:cNvPicPr>
      </xdr:nvPicPr>
      <xdr:blipFill>
        <a:blip r:embed="rId1" cstate="print"/>
        <a:stretch>
          <a:fillRect/>
        </a:stretch>
      </xdr:blipFill>
      <xdr:spPr>
        <a:xfrm>
          <a:off x="9660255" y="752475"/>
          <a:ext cx="9105265" cy="238760"/>
        </a:xfrm>
        <a:prstGeom prst="rect">
          <a:avLst/>
        </a:prstGeom>
        <a:noFill/>
        <a:ln w="9525">
          <a:noFill/>
        </a:ln>
      </xdr:spPr>
    </xdr:pic>
    <xdr:clientData/>
  </xdr:oneCellAnchor>
  <xdr:oneCellAnchor>
    <xdr:from>
      <xdr:col>9</xdr:col>
      <xdr:colOff>0</xdr:colOff>
      <xdr:row>3</xdr:row>
      <xdr:rowOff>0</xdr:rowOff>
    </xdr:from>
    <xdr:ext cx="9450705" cy="238760"/>
    <xdr:pic>
      <xdr:nvPicPr>
        <xdr:cNvPr id="164" name="Picture 9" descr="clip_image3386"/>
        <xdr:cNvPicPr>
          <a:picLocks noChangeAspect="1"/>
        </xdr:cNvPicPr>
      </xdr:nvPicPr>
      <xdr:blipFill>
        <a:blip r:embed="rId1" cstate="print"/>
        <a:stretch>
          <a:fillRect/>
        </a:stretch>
      </xdr:blipFill>
      <xdr:spPr>
        <a:xfrm>
          <a:off x="9660255" y="752475"/>
          <a:ext cx="9450705" cy="238760"/>
        </a:xfrm>
        <a:prstGeom prst="rect">
          <a:avLst/>
        </a:prstGeom>
        <a:noFill/>
        <a:ln w="9525">
          <a:noFill/>
        </a:ln>
      </xdr:spPr>
    </xdr:pic>
    <xdr:clientData/>
  </xdr:oneCellAnchor>
  <xdr:oneCellAnchor>
    <xdr:from>
      <xdr:col>9</xdr:col>
      <xdr:colOff>0</xdr:colOff>
      <xdr:row>3</xdr:row>
      <xdr:rowOff>0</xdr:rowOff>
    </xdr:from>
    <xdr:ext cx="10430510" cy="250825"/>
    <xdr:pic>
      <xdr:nvPicPr>
        <xdr:cNvPr id="165" name="Picture 9" descr="clip_image3386"/>
        <xdr:cNvPicPr>
          <a:picLocks noChangeAspect="1"/>
        </xdr:cNvPicPr>
      </xdr:nvPicPr>
      <xdr:blipFill>
        <a:blip r:embed="rId1" cstate="print"/>
        <a:stretch>
          <a:fillRect/>
        </a:stretch>
      </xdr:blipFill>
      <xdr:spPr>
        <a:xfrm>
          <a:off x="9660255" y="752475"/>
          <a:ext cx="10430510" cy="250825"/>
        </a:xfrm>
        <a:prstGeom prst="rect">
          <a:avLst/>
        </a:prstGeom>
        <a:noFill/>
        <a:ln w="9525">
          <a:noFill/>
        </a:ln>
      </xdr:spPr>
    </xdr:pic>
    <xdr:clientData/>
  </xdr:oneCellAnchor>
  <xdr:oneCellAnchor>
    <xdr:from>
      <xdr:col>9</xdr:col>
      <xdr:colOff>0</xdr:colOff>
      <xdr:row>3</xdr:row>
      <xdr:rowOff>0</xdr:rowOff>
    </xdr:from>
    <xdr:ext cx="10430510" cy="238760"/>
    <xdr:pic>
      <xdr:nvPicPr>
        <xdr:cNvPr id="166" name="Picture 9" descr="clip_image3386"/>
        <xdr:cNvPicPr>
          <a:picLocks noChangeAspect="1"/>
        </xdr:cNvPicPr>
      </xdr:nvPicPr>
      <xdr:blipFill>
        <a:blip r:embed="rId1" cstate="print"/>
        <a:stretch>
          <a:fillRect/>
        </a:stretch>
      </xdr:blipFill>
      <xdr:spPr>
        <a:xfrm>
          <a:off x="9660255" y="752475"/>
          <a:ext cx="10430510" cy="238760"/>
        </a:xfrm>
        <a:prstGeom prst="rect">
          <a:avLst/>
        </a:prstGeom>
        <a:noFill/>
        <a:ln w="9525">
          <a:noFill/>
        </a:ln>
      </xdr:spPr>
    </xdr:pic>
    <xdr:clientData/>
  </xdr:oneCellAnchor>
  <xdr:oneCellAnchor>
    <xdr:from>
      <xdr:col>9</xdr:col>
      <xdr:colOff>0</xdr:colOff>
      <xdr:row>3</xdr:row>
      <xdr:rowOff>0</xdr:rowOff>
    </xdr:from>
    <xdr:ext cx="6341110" cy="250825"/>
    <xdr:pic>
      <xdr:nvPicPr>
        <xdr:cNvPr id="167" name="Picture 6" descr="clip_image3381"/>
        <xdr:cNvPicPr>
          <a:picLocks noChangeAspect="1"/>
        </xdr:cNvPicPr>
      </xdr:nvPicPr>
      <xdr:blipFill>
        <a:blip r:embed="rId1" cstate="print"/>
        <a:stretch>
          <a:fillRect/>
        </a:stretch>
      </xdr:blipFill>
      <xdr:spPr>
        <a:xfrm>
          <a:off x="9660255" y="752475"/>
          <a:ext cx="6341110" cy="250825"/>
        </a:xfrm>
        <a:prstGeom prst="rect">
          <a:avLst/>
        </a:prstGeom>
        <a:noFill/>
        <a:ln w="9525">
          <a:noFill/>
        </a:ln>
      </xdr:spPr>
    </xdr:pic>
    <xdr:clientData/>
  </xdr:oneCellAnchor>
  <xdr:oneCellAnchor>
    <xdr:from>
      <xdr:col>9</xdr:col>
      <xdr:colOff>0</xdr:colOff>
      <xdr:row>3</xdr:row>
      <xdr:rowOff>0</xdr:rowOff>
    </xdr:from>
    <xdr:ext cx="6039485" cy="250825"/>
    <xdr:pic>
      <xdr:nvPicPr>
        <xdr:cNvPr id="168" name="Picture 6" descr="clip_image3381"/>
        <xdr:cNvPicPr>
          <a:picLocks noChangeAspect="1"/>
        </xdr:cNvPicPr>
      </xdr:nvPicPr>
      <xdr:blipFill>
        <a:blip r:embed="rId1" cstate="print"/>
        <a:stretch>
          <a:fillRect/>
        </a:stretch>
      </xdr:blipFill>
      <xdr:spPr>
        <a:xfrm>
          <a:off x="9660255" y="752475"/>
          <a:ext cx="6039485" cy="250825"/>
        </a:xfrm>
        <a:prstGeom prst="rect">
          <a:avLst/>
        </a:prstGeom>
        <a:noFill/>
        <a:ln w="9525">
          <a:noFill/>
        </a:ln>
      </xdr:spPr>
    </xdr:pic>
    <xdr:clientData/>
  </xdr:oneCellAnchor>
  <xdr:twoCellAnchor editAs="oneCell">
    <xdr:from>
      <xdr:col>9</xdr:col>
      <xdr:colOff>0</xdr:colOff>
      <xdr:row>3</xdr:row>
      <xdr:rowOff>0</xdr:rowOff>
    </xdr:from>
    <xdr:to>
      <xdr:col>9</xdr:col>
      <xdr:colOff>69850</xdr:colOff>
      <xdr:row>4</xdr:row>
      <xdr:rowOff>78105</xdr:rowOff>
    </xdr:to>
    <xdr:pic>
      <xdr:nvPicPr>
        <xdr:cNvPr id="169" name="Picture 6" descr="clip_image3381"/>
        <xdr:cNvPicPr>
          <a:picLocks noChangeAspect="1"/>
        </xdr:cNvPicPr>
      </xdr:nvPicPr>
      <xdr:blipFill>
        <a:blip r:embed="rId1" cstate="print"/>
        <a:stretch>
          <a:fillRect/>
        </a:stretch>
      </xdr:blipFill>
      <xdr:spPr>
        <a:xfrm>
          <a:off x="9660255" y="752475"/>
          <a:ext cx="69850" cy="249555"/>
        </a:xfrm>
        <a:prstGeom prst="rect">
          <a:avLst/>
        </a:prstGeom>
        <a:noFill/>
        <a:ln w="9525">
          <a:noFill/>
        </a:ln>
      </xdr:spPr>
    </xdr:pic>
    <xdr:clientData/>
  </xdr:twoCellAnchor>
  <xdr:twoCellAnchor editAs="oneCell">
    <xdr:from>
      <xdr:col>9</xdr:col>
      <xdr:colOff>0</xdr:colOff>
      <xdr:row>3</xdr:row>
      <xdr:rowOff>0</xdr:rowOff>
    </xdr:from>
    <xdr:to>
      <xdr:col>9</xdr:col>
      <xdr:colOff>64770</xdr:colOff>
      <xdr:row>4</xdr:row>
      <xdr:rowOff>78105</xdr:rowOff>
    </xdr:to>
    <xdr:pic>
      <xdr:nvPicPr>
        <xdr:cNvPr id="170" name="Picture 7" descr="clip_image3383"/>
        <xdr:cNvPicPr>
          <a:picLocks noChangeAspect="1"/>
        </xdr:cNvPicPr>
      </xdr:nvPicPr>
      <xdr:blipFill>
        <a:blip r:embed="rId1" cstate="print"/>
        <a:stretch>
          <a:fillRect/>
        </a:stretch>
      </xdr:blipFill>
      <xdr:spPr>
        <a:xfrm>
          <a:off x="9660255" y="752475"/>
          <a:ext cx="64770" cy="249555"/>
        </a:xfrm>
        <a:prstGeom prst="rect">
          <a:avLst/>
        </a:prstGeom>
        <a:noFill/>
        <a:ln w="9525">
          <a:noFill/>
        </a:ln>
      </xdr:spPr>
    </xdr:pic>
    <xdr:clientData/>
  </xdr:twoCellAnchor>
  <xdr:twoCellAnchor editAs="oneCell">
    <xdr:from>
      <xdr:col>9</xdr:col>
      <xdr:colOff>0</xdr:colOff>
      <xdr:row>3</xdr:row>
      <xdr:rowOff>0</xdr:rowOff>
    </xdr:from>
    <xdr:to>
      <xdr:col>9</xdr:col>
      <xdr:colOff>67945</xdr:colOff>
      <xdr:row>4</xdr:row>
      <xdr:rowOff>78105</xdr:rowOff>
    </xdr:to>
    <xdr:pic>
      <xdr:nvPicPr>
        <xdr:cNvPr id="171" name="Picture 9" descr="clip_image3386"/>
        <xdr:cNvPicPr>
          <a:picLocks noChangeAspect="1"/>
        </xdr:cNvPicPr>
      </xdr:nvPicPr>
      <xdr:blipFill>
        <a:blip r:embed="rId1" cstate="print"/>
        <a:stretch>
          <a:fillRect/>
        </a:stretch>
      </xdr:blipFill>
      <xdr:spPr>
        <a:xfrm>
          <a:off x="9660255" y="752475"/>
          <a:ext cx="67945" cy="249555"/>
        </a:xfrm>
        <a:prstGeom prst="rect">
          <a:avLst/>
        </a:prstGeom>
        <a:noFill/>
        <a:ln w="9525">
          <a:noFill/>
        </a:ln>
      </xdr:spPr>
    </xdr:pic>
    <xdr:clientData/>
  </xdr:twoCellAnchor>
  <xdr:twoCellAnchor editAs="oneCell">
    <xdr:from>
      <xdr:col>9</xdr:col>
      <xdr:colOff>0</xdr:colOff>
      <xdr:row>3</xdr:row>
      <xdr:rowOff>0</xdr:rowOff>
    </xdr:from>
    <xdr:to>
      <xdr:col>9</xdr:col>
      <xdr:colOff>69850</xdr:colOff>
      <xdr:row>4</xdr:row>
      <xdr:rowOff>69215</xdr:rowOff>
    </xdr:to>
    <xdr:pic>
      <xdr:nvPicPr>
        <xdr:cNvPr id="172" name="Picture 6" descr="clip_image3381"/>
        <xdr:cNvPicPr>
          <a:picLocks noChangeAspect="1"/>
        </xdr:cNvPicPr>
      </xdr:nvPicPr>
      <xdr:blipFill>
        <a:blip r:embed="rId1" cstate="print"/>
        <a:stretch>
          <a:fillRect/>
        </a:stretch>
      </xdr:blipFill>
      <xdr:spPr>
        <a:xfrm>
          <a:off x="9660255" y="752475"/>
          <a:ext cx="69850" cy="240665"/>
        </a:xfrm>
        <a:prstGeom prst="rect">
          <a:avLst/>
        </a:prstGeom>
        <a:noFill/>
        <a:ln w="9525">
          <a:noFill/>
        </a:ln>
      </xdr:spPr>
    </xdr:pic>
    <xdr:clientData/>
  </xdr:twoCellAnchor>
  <xdr:twoCellAnchor editAs="oneCell">
    <xdr:from>
      <xdr:col>9</xdr:col>
      <xdr:colOff>0</xdr:colOff>
      <xdr:row>3</xdr:row>
      <xdr:rowOff>0</xdr:rowOff>
    </xdr:from>
    <xdr:to>
      <xdr:col>9</xdr:col>
      <xdr:colOff>64770</xdr:colOff>
      <xdr:row>4</xdr:row>
      <xdr:rowOff>69215</xdr:rowOff>
    </xdr:to>
    <xdr:pic>
      <xdr:nvPicPr>
        <xdr:cNvPr id="173" name="Picture 7" descr="clip_image3383"/>
        <xdr:cNvPicPr>
          <a:picLocks noChangeAspect="1"/>
        </xdr:cNvPicPr>
      </xdr:nvPicPr>
      <xdr:blipFill>
        <a:blip r:embed="rId1" cstate="print"/>
        <a:stretch>
          <a:fillRect/>
        </a:stretch>
      </xdr:blipFill>
      <xdr:spPr>
        <a:xfrm>
          <a:off x="9660255" y="752475"/>
          <a:ext cx="64770" cy="240665"/>
        </a:xfrm>
        <a:prstGeom prst="rect">
          <a:avLst/>
        </a:prstGeom>
        <a:noFill/>
        <a:ln w="9525">
          <a:noFill/>
        </a:ln>
      </xdr:spPr>
    </xdr:pic>
    <xdr:clientData/>
  </xdr:twoCellAnchor>
  <xdr:twoCellAnchor editAs="oneCell">
    <xdr:from>
      <xdr:col>9</xdr:col>
      <xdr:colOff>0</xdr:colOff>
      <xdr:row>3</xdr:row>
      <xdr:rowOff>0</xdr:rowOff>
    </xdr:from>
    <xdr:to>
      <xdr:col>9</xdr:col>
      <xdr:colOff>67945</xdr:colOff>
      <xdr:row>4</xdr:row>
      <xdr:rowOff>69215</xdr:rowOff>
    </xdr:to>
    <xdr:pic>
      <xdr:nvPicPr>
        <xdr:cNvPr id="174" name="Picture 9" descr="clip_image3386"/>
        <xdr:cNvPicPr>
          <a:picLocks noChangeAspect="1"/>
        </xdr:cNvPicPr>
      </xdr:nvPicPr>
      <xdr:blipFill>
        <a:blip r:embed="rId1" cstate="print"/>
        <a:stretch>
          <a:fillRect/>
        </a:stretch>
      </xdr:blipFill>
      <xdr:spPr>
        <a:xfrm>
          <a:off x="9660255" y="752475"/>
          <a:ext cx="67945" cy="240665"/>
        </a:xfrm>
        <a:prstGeom prst="rect">
          <a:avLst/>
        </a:prstGeom>
        <a:noFill/>
        <a:ln w="9525">
          <a:noFill/>
        </a:ln>
      </xdr:spPr>
    </xdr:pic>
    <xdr:clientData/>
  </xdr:twoCellAnchor>
  <xdr:twoCellAnchor editAs="oneCell">
    <xdr:from>
      <xdr:col>9</xdr:col>
      <xdr:colOff>0</xdr:colOff>
      <xdr:row>3</xdr:row>
      <xdr:rowOff>0</xdr:rowOff>
    </xdr:from>
    <xdr:to>
      <xdr:col>9</xdr:col>
      <xdr:colOff>66040</xdr:colOff>
      <xdr:row>4</xdr:row>
      <xdr:rowOff>78105</xdr:rowOff>
    </xdr:to>
    <xdr:pic>
      <xdr:nvPicPr>
        <xdr:cNvPr id="175" name="Picture 1" descr="clip_image3376"/>
        <xdr:cNvPicPr>
          <a:picLocks noChangeAspect="1"/>
        </xdr:cNvPicPr>
      </xdr:nvPicPr>
      <xdr:blipFill>
        <a:blip r:embed="rId1" cstate="print"/>
        <a:stretch>
          <a:fillRect/>
        </a:stretch>
      </xdr:blipFill>
      <xdr:spPr>
        <a:xfrm>
          <a:off x="9660255" y="752475"/>
          <a:ext cx="66040" cy="249555"/>
        </a:xfrm>
        <a:prstGeom prst="rect">
          <a:avLst/>
        </a:prstGeom>
        <a:noFill/>
        <a:ln w="9525">
          <a:noFill/>
        </a:ln>
      </xdr:spPr>
    </xdr:pic>
    <xdr:clientData/>
  </xdr:twoCellAnchor>
  <xdr:twoCellAnchor editAs="oneCell">
    <xdr:from>
      <xdr:col>9</xdr:col>
      <xdr:colOff>0</xdr:colOff>
      <xdr:row>3</xdr:row>
      <xdr:rowOff>0</xdr:rowOff>
    </xdr:from>
    <xdr:to>
      <xdr:col>9</xdr:col>
      <xdr:colOff>71120</xdr:colOff>
      <xdr:row>4</xdr:row>
      <xdr:rowOff>78105</xdr:rowOff>
    </xdr:to>
    <xdr:pic>
      <xdr:nvPicPr>
        <xdr:cNvPr id="176" name="Picture 2" descr="clip_image3377"/>
        <xdr:cNvPicPr>
          <a:picLocks noChangeAspect="1"/>
        </xdr:cNvPicPr>
      </xdr:nvPicPr>
      <xdr:blipFill>
        <a:blip r:embed="rId1" cstate="print"/>
        <a:stretch>
          <a:fillRect/>
        </a:stretch>
      </xdr:blipFill>
      <xdr:spPr>
        <a:xfrm>
          <a:off x="9660255" y="752475"/>
          <a:ext cx="71120" cy="249555"/>
        </a:xfrm>
        <a:prstGeom prst="rect">
          <a:avLst/>
        </a:prstGeom>
        <a:noFill/>
        <a:ln w="9525">
          <a:noFill/>
        </a:ln>
      </xdr:spPr>
    </xdr:pic>
    <xdr:clientData/>
  </xdr:twoCellAnchor>
  <xdr:twoCellAnchor editAs="oneCell">
    <xdr:from>
      <xdr:col>9</xdr:col>
      <xdr:colOff>0</xdr:colOff>
      <xdr:row>3</xdr:row>
      <xdr:rowOff>0</xdr:rowOff>
    </xdr:from>
    <xdr:to>
      <xdr:col>9</xdr:col>
      <xdr:colOff>64135</xdr:colOff>
      <xdr:row>4</xdr:row>
      <xdr:rowOff>78105</xdr:rowOff>
    </xdr:to>
    <xdr:pic>
      <xdr:nvPicPr>
        <xdr:cNvPr id="177" name="Picture 5" descr="clip_image3380"/>
        <xdr:cNvPicPr>
          <a:picLocks noChangeAspect="1"/>
        </xdr:cNvPicPr>
      </xdr:nvPicPr>
      <xdr:blipFill>
        <a:blip r:embed="rId1" cstate="print"/>
        <a:stretch>
          <a:fillRect/>
        </a:stretch>
      </xdr:blipFill>
      <xdr:spPr>
        <a:xfrm>
          <a:off x="9660255" y="752475"/>
          <a:ext cx="64135" cy="249555"/>
        </a:xfrm>
        <a:prstGeom prst="rect">
          <a:avLst/>
        </a:prstGeom>
        <a:noFill/>
        <a:ln w="9525">
          <a:noFill/>
        </a:ln>
      </xdr:spPr>
    </xdr:pic>
    <xdr:clientData/>
  </xdr:twoCellAnchor>
  <xdr:oneCellAnchor>
    <xdr:from>
      <xdr:col>9</xdr:col>
      <xdr:colOff>0</xdr:colOff>
      <xdr:row>3</xdr:row>
      <xdr:rowOff>0</xdr:rowOff>
    </xdr:from>
    <xdr:ext cx="3944620" cy="249555"/>
    <xdr:pic>
      <xdr:nvPicPr>
        <xdr:cNvPr id="178" name="Picture 4" descr="clip_image3379"/>
        <xdr:cNvPicPr>
          <a:picLocks noChangeAspect="1"/>
        </xdr:cNvPicPr>
      </xdr:nvPicPr>
      <xdr:blipFill>
        <a:blip r:embed="rId1" cstate="print"/>
        <a:stretch>
          <a:fillRect/>
        </a:stretch>
      </xdr:blipFill>
      <xdr:spPr>
        <a:xfrm>
          <a:off x="9660255" y="752475"/>
          <a:ext cx="3944620" cy="249555"/>
        </a:xfrm>
        <a:prstGeom prst="rect">
          <a:avLst/>
        </a:prstGeom>
        <a:noFill/>
        <a:ln w="9525">
          <a:noFill/>
        </a:ln>
      </xdr:spPr>
    </xdr:pic>
    <xdr:clientData/>
  </xdr:oneCellAnchor>
  <xdr:oneCellAnchor>
    <xdr:from>
      <xdr:col>9</xdr:col>
      <xdr:colOff>0</xdr:colOff>
      <xdr:row>3</xdr:row>
      <xdr:rowOff>0</xdr:rowOff>
    </xdr:from>
    <xdr:ext cx="5267325" cy="249555"/>
    <xdr:pic>
      <xdr:nvPicPr>
        <xdr:cNvPr id="179" name="Picture 5" descr="clip_image3380"/>
        <xdr:cNvPicPr>
          <a:picLocks noChangeAspect="1"/>
        </xdr:cNvPicPr>
      </xdr:nvPicPr>
      <xdr:blipFill>
        <a:blip r:embed="rId1" cstate="print"/>
        <a:stretch>
          <a:fillRect/>
        </a:stretch>
      </xdr:blipFill>
      <xdr:spPr>
        <a:xfrm>
          <a:off x="9660255" y="752475"/>
          <a:ext cx="5267325" cy="249555"/>
        </a:xfrm>
        <a:prstGeom prst="rect">
          <a:avLst/>
        </a:prstGeom>
        <a:noFill/>
        <a:ln w="9525">
          <a:noFill/>
        </a:ln>
      </xdr:spPr>
    </xdr:pic>
    <xdr:clientData/>
  </xdr:oneCellAnchor>
  <xdr:oneCellAnchor>
    <xdr:from>
      <xdr:col>9</xdr:col>
      <xdr:colOff>0</xdr:colOff>
      <xdr:row>3</xdr:row>
      <xdr:rowOff>0</xdr:rowOff>
    </xdr:from>
    <xdr:ext cx="6514465" cy="249555"/>
    <xdr:pic>
      <xdr:nvPicPr>
        <xdr:cNvPr id="180" name="Picture 6" descr="clip_image3381"/>
        <xdr:cNvPicPr>
          <a:picLocks noChangeAspect="1"/>
        </xdr:cNvPicPr>
      </xdr:nvPicPr>
      <xdr:blipFill>
        <a:blip r:embed="rId1" cstate="print"/>
        <a:stretch>
          <a:fillRect/>
        </a:stretch>
      </xdr:blipFill>
      <xdr:spPr>
        <a:xfrm>
          <a:off x="9660255" y="752475"/>
          <a:ext cx="6514465" cy="249555"/>
        </a:xfrm>
        <a:prstGeom prst="rect">
          <a:avLst/>
        </a:prstGeom>
        <a:noFill/>
        <a:ln w="9525">
          <a:noFill/>
        </a:ln>
      </xdr:spPr>
    </xdr:pic>
    <xdr:clientData/>
  </xdr:oneCellAnchor>
  <xdr:oneCellAnchor>
    <xdr:from>
      <xdr:col>9</xdr:col>
      <xdr:colOff>0</xdr:colOff>
      <xdr:row>3</xdr:row>
      <xdr:rowOff>0</xdr:rowOff>
    </xdr:from>
    <xdr:ext cx="7869555" cy="249555"/>
    <xdr:pic>
      <xdr:nvPicPr>
        <xdr:cNvPr id="181" name="Picture 7" descr="clip_image3383"/>
        <xdr:cNvPicPr>
          <a:picLocks noChangeAspect="1"/>
        </xdr:cNvPicPr>
      </xdr:nvPicPr>
      <xdr:blipFill>
        <a:blip r:embed="rId1" cstate="print"/>
        <a:stretch>
          <a:fillRect/>
        </a:stretch>
      </xdr:blipFill>
      <xdr:spPr>
        <a:xfrm>
          <a:off x="9660255" y="752475"/>
          <a:ext cx="7869555" cy="249555"/>
        </a:xfrm>
        <a:prstGeom prst="rect">
          <a:avLst/>
        </a:prstGeom>
        <a:noFill/>
        <a:ln w="9525">
          <a:noFill/>
        </a:ln>
      </xdr:spPr>
    </xdr:pic>
    <xdr:clientData/>
  </xdr:oneCellAnchor>
  <xdr:oneCellAnchor>
    <xdr:from>
      <xdr:col>9</xdr:col>
      <xdr:colOff>0</xdr:colOff>
      <xdr:row>3</xdr:row>
      <xdr:rowOff>0</xdr:rowOff>
    </xdr:from>
    <xdr:ext cx="9116060" cy="249555"/>
    <xdr:pic>
      <xdr:nvPicPr>
        <xdr:cNvPr id="182" name="Picture 8" descr="clip_image3384"/>
        <xdr:cNvPicPr>
          <a:picLocks noChangeAspect="1"/>
        </xdr:cNvPicPr>
      </xdr:nvPicPr>
      <xdr:blipFill>
        <a:blip r:embed="rId1" cstate="print"/>
        <a:stretch>
          <a:fillRect/>
        </a:stretch>
      </xdr:blipFill>
      <xdr:spPr>
        <a:xfrm>
          <a:off x="9660255" y="752475"/>
          <a:ext cx="9116060" cy="249555"/>
        </a:xfrm>
        <a:prstGeom prst="rect">
          <a:avLst/>
        </a:prstGeom>
        <a:noFill/>
        <a:ln w="9525">
          <a:noFill/>
        </a:ln>
      </xdr:spPr>
    </xdr:pic>
    <xdr:clientData/>
  </xdr:oneCellAnchor>
  <xdr:oneCellAnchor>
    <xdr:from>
      <xdr:col>9</xdr:col>
      <xdr:colOff>0</xdr:colOff>
      <xdr:row>3</xdr:row>
      <xdr:rowOff>0</xdr:rowOff>
    </xdr:from>
    <xdr:ext cx="9459595" cy="249555"/>
    <xdr:pic>
      <xdr:nvPicPr>
        <xdr:cNvPr id="183" name="Picture 9" descr="clip_image3386"/>
        <xdr:cNvPicPr>
          <a:picLocks noChangeAspect="1"/>
        </xdr:cNvPicPr>
      </xdr:nvPicPr>
      <xdr:blipFill>
        <a:blip r:embed="rId1" cstate="print"/>
        <a:stretch>
          <a:fillRect/>
        </a:stretch>
      </xdr:blipFill>
      <xdr:spPr>
        <a:xfrm>
          <a:off x="9660255" y="752475"/>
          <a:ext cx="9459595" cy="249555"/>
        </a:xfrm>
        <a:prstGeom prst="rect">
          <a:avLst/>
        </a:prstGeom>
        <a:noFill/>
        <a:ln w="9525">
          <a:noFill/>
        </a:ln>
      </xdr:spPr>
    </xdr:pic>
    <xdr:clientData/>
  </xdr:oneCellAnchor>
  <xdr:oneCellAnchor>
    <xdr:from>
      <xdr:col>9</xdr:col>
      <xdr:colOff>0</xdr:colOff>
      <xdr:row>3</xdr:row>
      <xdr:rowOff>0</xdr:rowOff>
    </xdr:from>
    <xdr:ext cx="3944620" cy="240665"/>
    <xdr:pic>
      <xdr:nvPicPr>
        <xdr:cNvPr id="184" name="Picture 4" descr="clip_image3379"/>
        <xdr:cNvPicPr>
          <a:picLocks noChangeAspect="1"/>
        </xdr:cNvPicPr>
      </xdr:nvPicPr>
      <xdr:blipFill>
        <a:blip r:embed="rId1" cstate="print"/>
        <a:stretch>
          <a:fillRect/>
        </a:stretch>
      </xdr:blipFill>
      <xdr:spPr>
        <a:xfrm>
          <a:off x="9660255" y="752475"/>
          <a:ext cx="3944620" cy="240665"/>
        </a:xfrm>
        <a:prstGeom prst="rect">
          <a:avLst/>
        </a:prstGeom>
        <a:noFill/>
        <a:ln w="9525">
          <a:noFill/>
        </a:ln>
      </xdr:spPr>
    </xdr:pic>
    <xdr:clientData/>
  </xdr:oneCellAnchor>
  <xdr:oneCellAnchor>
    <xdr:from>
      <xdr:col>9</xdr:col>
      <xdr:colOff>0</xdr:colOff>
      <xdr:row>3</xdr:row>
      <xdr:rowOff>0</xdr:rowOff>
    </xdr:from>
    <xdr:ext cx="5267325" cy="240665"/>
    <xdr:pic>
      <xdr:nvPicPr>
        <xdr:cNvPr id="185" name="Picture 5" descr="clip_image3380"/>
        <xdr:cNvPicPr>
          <a:picLocks noChangeAspect="1"/>
        </xdr:cNvPicPr>
      </xdr:nvPicPr>
      <xdr:blipFill>
        <a:blip r:embed="rId1" cstate="print"/>
        <a:stretch>
          <a:fillRect/>
        </a:stretch>
      </xdr:blipFill>
      <xdr:spPr>
        <a:xfrm>
          <a:off x="9660255" y="752475"/>
          <a:ext cx="5267325" cy="240665"/>
        </a:xfrm>
        <a:prstGeom prst="rect">
          <a:avLst/>
        </a:prstGeom>
        <a:noFill/>
        <a:ln w="9525">
          <a:noFill/>
        </a:ln>
      </xdr:spPr>
    </xdr:pic>
    <xdr:clientData/>
  </xdr:oneCellAnchor>
  <xdr:oneCellAnchor>
    <xdr:from>
      <xdr:col>9</xdr:col>
      <xdr:colOff>0</xdr:colOff>
      <xdr:row>3</xdr:row>
      <xdr:rowOff>0</xdr:rowOff>
    </xdr:from>
    <xdr:ext cx="6514465" cy="240665"/>
    <xdr:pic>
      <xdr:nvPicPr>
        <xdr:cNvPr id="186" name="Picture 6" descr="clip_image3381"/>
        <xdr:cNvPicPr>
          <a:picLocks noChangeAspect="1"/>
        </xdr:cNvPicPr>
      </xdr:nvPicPr>
      <xdr:blipFill>
        <a:blip r:embed="rId1" cstate="print"/>
        <a:stretch>
          <a:fillRect/>
        </a:stretch>
      </xdr:blipFill>
      <xdr:spPr>
        <a:xfrm>
          <a:off x="9660255" y="752475"/>
          <a:ext cx="6514465" cy="240665"/>
        </a:xfrm>
        <a:prstGeom prst="rect">
          <a:avLst/>
        </a:prstGeom>
        <a:noFill/>
        <a:ln w="9525">
          <a:noFill/>
        </a:ln>
      </xdr:spPr>
    </xdr:pic>
    <xdr:clientData/>
  </xdr:oneCellAnchor>
  <xdr:oneCellAnchor>
    <xdr:from>
      <xdr:col>9</xdr:col>
      <xdr:colOff>0</xdr:colOff>
      <xdr:row>3</xdr:row>
      <xdr:rowOff>0</xdr:rowOff>
    </xdr:from>
    <xdr:ext cx="7869555" cy="240665"/>
    <xdr:pic>
      <xdr:nvPicPr>
        <xdr:cNvPr id="187" name="Picture 7" descr="clip_image3383"/>
        <xdr:cNvPicPr>
          <a:picLocks noChangeAspect="1"/>
        </xdr:cNvPicPr>
      </xdr:nvPicPr>
      <xdr:blipFill>
        <a:blip r:embed="rId1" cstate="print"/>
        <a:stretch>
          <a:fillRect/>
        </a:stretch>
      </xdr:blipFill>
      <xdr:spPr>
        <a:xfrm>
          <a:off x="9660255" y="752475"/>
          <a:ext cx="7869555" cy="240665"/>
        </a:xfrm>
        <a:prstGeom prst="rect">
          <a:avLst/>
        </a:prstGeom>
        <a:noFill/>
        <a:ln w="9525">
          <a:noFill/>
        </a:ln>
      </xdr:spPr>
    </xdr:pic>
    <xdr:clientData/>
  </xdr:oneCellAnchor>
  <xdr:oneCellAnchor>
    <xdr:from>
      <xdr:col>9</xdr:col>
      <xdr:colOff>0</xdr:colOff>
      <xdr:row>3</xdr:row>
      <xdr:rowOff>0</xdr:rowOff>
    </xdr:from>
    <xdr:ext cx="9116060" cy="240665"/>
    <xdr:pic>
      <xdr:nvPicPr>
        <xdr:cNvPr id="188" name="Picture 8" descr="clip_image3384"/>
        <xdr:cNvPicPr>
          <a:picLocks noChangeAspect="1"/>
        </xdr:cNvPicPr>
      </xdr:nvPicPr>
      <xdr:blipFill>
        <a:blip r:embed="rId1" cstate="print"/>
        <a:stretch>
          <a:fillRect/>
        </a:stretch>
      </xdr:blipFill>
      <xdr:spPr>
        <a:xfrm>
          <a:off x="9660255" y="752475"/>
          <a:ext cx="9116060" cy="240665"/>
        </a:xfrm>
        <a:prstGeom prst="rect">
          <a:avLst/>
        </a:prstGeom>
        <a:noFill/>
        <a:ln w="9525">
          <a:noFill/>
        </a:ln>
      </xdr:spPr>
    </xdr:pic>
    <xdr:clientData/>
  </xdr:oneCellAnchor>
  <xdr:oneCellAnchor>
    <xdr:from>
      <xdr:col>9</xdr:col>
      <xdr:colOff>0</xdr:colOff>
      <xdr:row>3</xdr:row>
      <xdr:rowOff>0</xdr:rowOff>
    </xdr:from>
    <xdr:ext cx="9459595" cy="240665"/>
    <xdr:pic>
      <xdr:nvPicPr>
        <xdr:cNvPr id="189" name="Picture 9" descr="clip_image3386"/>
        <xdr:cNvPicPr>
          <a:picLocks noChangeAspect="1"/>
        </xdr:cNvPicPr>
      </xdr:nvPicPr>
      <xdr:blipFill>
        <a:blip r:embed="rId1" cstate="print"/>
        <a:stretch>
          <a:fillRect/>
        </a:stretch>
      </xdr:blipFill>
      <xdr:spPr>
        <a:xfrm>
          <a:off x="9660255" y="752475"/>
          <a:ext cx="9459595" cy="240665"/>
        </a:xfrm>
        <a:prstGeom prst="rect">
          <a:avLst/>
        </a:prstGeom>
        <a:noFill/>
        <a:ln w="9525">
          <a:noFill/>
        </a:ln>
      </xdr:spPr>
    </xdr:pic>
    <xdr:clientData/>
  </xdr:oneCellAnchor>
  <xdr:oneCellAnchor>
    <xdr:from>
      <xdr:col>9</xdr:col>
      <xdr:colOff>0</xdr:colOff>
      <xdr:row>3</xdr:row>
      <xdr:rowOff>0</xdr:rowOff>
    </xdr:from>
    <xdr:ext cx="10420350" cy="249555"/>
    <xdr:pic>
      <xdr:nvPicPr>
        <xdr:cNvPr id="190" name="Picture 9" descr="clip_image3386"/>
        <xdr:cNvPicPr>
          <a:picLocks noChangeAspect="1"/>
        </xdr:cNvPicPr>
      </xdr:nvPicPr>
      <xdr:blipFill>
        <a:blip r:embed="rId1" cstate="print"/>
        <a:stretch>
          <a:fillRect/>
        </a:stretch>
      </xdr:blipFill>
      <xdr:spPr>
        <a:xfrm>
          <a:off x="9660255" y="752475"/>
          <a:ext cx="10420350" cy="249555"/>
        </a:xfrm>
        <a:prstGeom prst="rect">
          <a:avLst/>
        </a:prstGeom>
        <a:noFill/>
        <a:ln w="9525">
          <a:noFill/>
        </a:ln>
      </xdr:spPr>
    </xdr:pic>
    <xdr:clientData/>
  </xdr:oneCellAnchor>
  <xdr:oneCellAnchor>
    <xdr:from>
      <xdr:col>9</xdr:col>
      <xdr:colOff>0</xdr:colOff>
      <xdr:row>3</xdr:row>
      <xdr:rowOff>0</xdr:rowOff>
    </xdr:from>
    <xdr:ext cx="10420350" cy="240665"/>
    <xdr:pic>
      <xdr:nvPicPr>
        <xdr:cNvPr id="191" name="Picture 9" descr="clip_image3386"/>
        <xdr:cNvPicPr>
          <a:picLocks noChangeAspect="1"/>
        </xdr:cNvPicPr>
      </xdr:nvPicPr>
      <xdr:blipFill>
        <a:blip r:embed="rId1" cstate="print"/>
        <a:stretch>
          <a:fillRect/>
        </a:stretch>
      </xdr:blipFill>
      <xdr:spPr>
        <a:xfrm>
          <a:off x="9660255" y="752475"/>
          <a:ext cx="10420350" cy="240665"/>
        </a:xfrm>
        <a:prstGeom prst="rect">
          <a:avLst/>
        </a:prstGeom>
        <a:noFill/>
        <a:ln w="9525">
          <a:noFill/>
        </a:ln>
      </xdr:spPr>
    </xdr:pic>
    <xdr:clientData/>
  </xdr:oneCellAnchor>
  <xdr:oneCellAnchor>
    <xdr:from>
      <xdr:col>9</xdr:col>
      <xdr:colOff>0</xdr:colOff>
      <xdr:row>3</xdr:row>
      <xdr:rowOff>0</xdr:rowOff>
    </xdr:from>
    <xdr:ext cx="6352540" cy="249555"/>
    <xdr:pic>
      <xdr:nvPicPr>
        <xdr:cNvPr id="192" name="Picture 6" descr="clip_image3381"/>
        <xdr:cNvPicPr>
          <a:picLocks noChangeAspect="1"/>
        </xdr:cNvPicPr>
      </xdr:nvPicPr>
      <xdr:blipFill>
        <a:blip r:embed="rId1" cstate="print"/>
        <a:stretch>
          <a:fillRect/>
        </a:stretch>
      </xdr:blipFill>
      <xdr:spPr>
        <a:xfrm>
          <a:off x="9660255" y="752475"/>
          <a:ext cx="6352540" cy="249555"/>
        </a:xfrm>
        <a:prstGeom prst="rect">
          <a:avLst/>
        </a:prstGeom>
        <a:noFill/>
        <a:ln w="9525">
          <a:noFill/>
        </a:ln>
      </xdr:spPr>
    </xdr:pic>
    <xdr:clientData/>
  </xdr:oneCellAnchor>
  <xdr:oneCellAnchor>
    <xdr:from>
      <xdr:col>9</xdr:col>
      <xdr:colOff>0</xdr:colOff>
      <xdr:row>3</xdr:row>
      <xdr:rowOff>0</xdr:rowOff>
    </xdr:from>
    <xdr:ext cx="6028690" cy="249555"/>
    <xdr:pic>
      <xdr:nvPicPr>
        <xdr:cNvPr id="193" name="Picture 6" descr="clip_image3381"/>
        <xdr:cNvPicPr>
          <a:picLocks noChangeAspect="1"/>
        </xdr:cNvPicPr>
      </xdr:nvPicPr>
      <xdr:blipFill>
        <a:blip r:embed="rId1" cstate="print"/>
        <a:stretch>
          <a:fillRect/>
        </a:stretch>
      </xdr:blipFill>
      <xdr:spPr>
        <a:xfrm>
          <a:off x="9660255" y="752475"/>
          <a:ext cx="6028690" cy="249555"/>
        </a:xfrm>
        <a:prstGeom prst="rect">
          <a:avLst/>
        </a:prstGeom>
        <a:noFill/>
        <a:ln w="9525">
          <a:noFill/>
        </a:ln>
      </xdr:spPr>
    </xdr:pic>
    <xdr:clientData/>
  </xdr:oneCellAnchor>
  <xdr:oneCellAnchor>
    <xdr:from>
      <xdr:col>9</xdr:col>
      <xdr:colOff>0</xdr:colOff>
      <xdr:row>8</xdr:row>
      <xdr:rowOff>0</xdr:rowOff>
    </xdr:from>
    <xdr:ext cx="1303655" cy="250825"/>
    <xdr:pic>
      <xdr:nvPicPr>
        <xdr:cNvPr id="194" name="Picture 2" descr="clip_image3377"/>
        <xdr:cNvPicPr>
          <a:picLocks noChangeAspect="1"/>
        </xdr:cNvPicPr>
      </xdr:nvPicPr>
      <xdr:blipFill>
        <a:blip r:embed="rId1" cstate="print"/>
        <a:stretch>
          <a:fillRect/>
        </a:stretch>
      </xdr:blipFill>
      <xdr:spPr>
        <a:xfrm>
          <a:off x="9660255" y="2530475"/>
          <a:ext cx="1303655" cy="250825"/>
        </a:xfrm>
        <a:prstGeom prst="rect">
          <a:avLst/>
        </a:prstGeom>
        <a:noFill/>
        <a:ln w="9525">
          <a:noFill/>
        </a:ln>
      </xdr:spPr>
    </xdr:pic>
    <xdr:clientData/>
  </xdr:oneCellAnchor>
  <xdr:oneCellAnchor>
    <xdr:from>
      <xdr:col>9</xdr:col>
      <xdr:colOff>0</xdr:colOff>
      <xdr:row>8</xdr:row>
      <xdr:rowOff>0</xdr:rowOff>
    </xdr:from>
    <xdr:ext cx="1303655" cy="238760"/>
    <xdr:pic>
      <xdr:nvPicPr>
        <xdr:cNvPr id="195" name="Picture 2" descr="clip_image3377"/>
        <xdr:cNvPicPr>
          <a:picLocks noChangeAspect="1"/>
        </xdr:cNvPicPr>
      </xdr:nvPicPr>
      <xdr:blipFill>
        <a:blip r:embed="rId1" cstate="print"/>
        <a:stretch>
          <a:fillRect/>
        </a:stretch>
      </xdr:blipFill>
      <xdr:spPr>
        <a:xfrm>
          <a:off x="9660255" y="2530475"/>
          <a:ext cx="1303655" cy="238760"/>
        </a:xfrm>
        <a:prstGeom prst="rect">
          <a:avLst/>
        </a:prstGeom>
        <a:noFill/>
        <a:ln w="9525">
          <a:noFill/>
        </a:ln>
      </xdr:spPr>
    </xdr:pic>
    <xdr:clientData/>
  </xdr:oneCellAnchor>
  <xdr:oneCellAnchor>
    <xdr:from>
      <xdr:col>9</xdr:col>
      <xdr:colOff>0</xdr:colOff>
      <xdr:row>9</xdr:row>
      <xdr:rowOff>0</xdr:rowOff>
    </xdr:from>
    <xdr:ext cx="1303655" cy="250825"/>
    <xdr:pic>
      <xdr:nvPicPr>
        <xdr:cNvPr id="196" name="Picture 2" descr="clip_image3377"/>
        <xdr:cNvPicPr>
          <a:picLocks noChangeAspect="1"/>
        </xdr:cNvPicPr>
      </xdr:nvPicPr>
      <xdr:blipFill>
        <a:blip r:embed="rId1" cstate="print"/>
        <a:stretch>
          <a:fillRect/>
        </a:stretch>
      </xdr:blipFill>
      <xdr:spPr>
        <a:xfrm>
          <a:off x="9660255" y="2701925"/>
          <a:ext cx="1303655" cy="250825"/>
        </a:xfrm>
        <a:prstGeom prst="rect">
          <a:avLst/>
        </a:prstGeom>
        <a:noFill/>
        <a:ln w="9525">
          <a:noFill/>
        </a:ln>
      </xdr:spPr>
    </xdr:pic>
    <xdr:clientData/>
  </xdr:oneCellAnchor>
  <xdr:oneCellAnchor>
    <xdr:from>
      <xdr:col>9</xdr:col>
      <xdr:colOff>0</xdr:colOff>
      <xdr:row>9</xdr:row>
      <xdr:rowOff>0</xdr:rowOff>
    </xdr:from>
    <xdr:ext cx="1303655" cy="238760"/>
    <xdr:pic>
      <xdr:nvPicPr>
        <xdr:cNvPr id="197" name="Picture 2" descr="clip_image3377"/>
        <xdr:cNvPicPr>
          <a:picLocks noChangeAspect="1"/>
        </xdr:cNvPicPr>
      </xdr:nvPicPr>
      <xdr:blipFill>
        <a:blip r:embed="rId1" cstate="print"/>
        <a:stretch>
          <a:fillRect/>
        </a:stretch>
      </xdr:blipFill>
      <xdr:spPr>
        <a:xfrm>
          <a:off x="9660255" y="2701925"/>
          <a:ext cx="1303655" cy="238760"/>
        </a:xfrm>
        <a:prstGeom prst="rect">
          <a:avLst/>
        </a:prstGeom>
        <a:noFill/>
        <a:ln w="9525">
          <a:noFill/>
        </a:ln>
      </xdr:spPr>
    </xdr:pic>
    <xdr:clientData/>
  </xdr:oneCellAnchor>
  <xdr:twoCellAnchor editAs="oneCell">
    <xdr:from>
      <xdr:col>9</xdr:col>
      <xdr:colOff>0</xdr:colOff>
      <xdr:row>76</xdr:row>
      <xdr:rowOff>0</xdr:rowOff>
    </xdr:from>
    <xdr:to>
      <xdr:col>9</xdr:col>
      <xdr:colOff>64770</xdr:colOff>
      <xdr:row>76</xdr:row>
      <xdr:rowOff>249555</xdr:rowOff>
    </xdr:to>
    <xdr:pic>
      <xdr:nvPicPr>
        <xdr:cNvPr id="198" name="Picture 7" descr="clip_image3383"/>
        <xdr:cNvPicPr>
          <a:picLocks noChangeAspect="1"/>
        </xdr:cNvPicPr>
      </xdr:nvPicPr>
      <xdr:blipFill>
        <a:blip r:embed="rId1" cstate="print"/>
        <a:stretch>
          <a:fillRect/>
        </a:stretch>
      </xdr:blipFill>
      <xdr:spPr>
        <a:xfrm>
          <a:off x="9660255" y="88474550"/>
          <a:ext cx="64770" cy="249555"/>
        </a:xfrm>
        <a:prstGeom prst="rect">
          <a:avLst/>
        </a:prstGeom>
        <a:noFill/>
        <a:ln w="9525">
          <a:noFill/>
        </a:ln>
      </xdr:spPr>
    </xdr:pic>
    <xdr:clientData/>
  </xdr:twoCellAnchor>
  <xdr:twoCellAnchor editAs="oneCell">
    <xdr:from>
      <xdr:col>9</xdr:col>
      <xdr:colOff>0</xdr:colOff>
      <xdr:row>76</xdr:row>
      <xdr:rowOff>0</xdr:rowOff>
    </xdr:from>
    <xdr:to>
      <xdr:col>9</xdr:col>
      <xdr:colOff>69215</xdr:colOff>
      <xdr:row>76</xdr:row>
      <xdr:rowOff>249555</xdr:rowOff>
    </xdr:to>
    <xdr:pic>
      <xdr:nvPicPr>
        <xdr:cNvPr id="199" name="Picture 8" descr="clip_image3384"/>
        <xdr:cNvPicPr>
          <a:picLocks noChangeAspect="1"/>
        </xdr:cNvPicPr>
      </xdr:nvPicPr>
      <xdr:blipFill>
        <a:blip r:embed="rId1" cstate="print"/>
        <a:stretch>
          <a:fillRect/>
        </a:stretch>
      </xdr:blipFill>
      <xdr:spPr>
        <a:xfrm>
          <a:off x="9660255" y="88474550"/>
          <a:ext cx="69215" cy="249555"/>
        </a:xfrm>
        <a:prstGeom prst="rect">
          <a:avLst/>
        </a:prstGeom>
        <a:noFill/>
        <a:ln w="9525">
          <a:noFill/>
        </a:ln>
      </xdr:spPr>
    </xdr:pic>
    <xdr:clientData/>
  </xdr:twoCellAnchor>
  <xdr:twoCellAnchor editAs="oneCell">
    <xdr:from>
      <xdr:col>9</xdr:col>
      <xdr:colOff>0</xdr:colOff>
      <xdr:row>76</xdr:row>
      <xdr:rowOff>0</xdr:rowOff>
    </xdr:from>
    <xdr:to>
      <xdr:col>9</xdr:col>
      <xdr:colOff>67310</xdr:colOff>
      <xdr:row>76</xdr:row>
      <xdr:rowOff>249555</xdr:rowOff>
    </xdr:to>
    <xdr:pic>
      <xdr:nvPicPr>
        <xdr:cNvPr id="200" name="Picture 9" descr="clip_image3386"/>
        <xdr:cNvPicPr>
          <a:picLocks noChangeAspect="1"/>
        </xdr:cNvPicPr>
      </xdr:nvPicPr>
      <xdr:blipFill>
        <a:blip r:embed="rId1" cstate="print"/>
        <a:stretch>
          <a:fillRect/>
        </a:stretch>
      </xdr:blipFill>
      <xdr:spPr>
        <a:xfrm>
          <a:off x="9660255" y="88474550"/>
          <a:ext cx="67310" cy="249555"/>
        </a:xfrm>
        <a:prstGeom prst="rect">
          <a:avLst/>
        </a:prstGeom>
        <a:noFill/>
        <a:ln w="9525">
          <a:noFill/>
        </a:ln>
      </xdr:spPr>
    </xdr:pic>
    <xdr:clientData/>
  </xdr:twoCellAnchor>
  <xdr:twoCellAnchor editAs="oneCell">
    <xdr:from>
      <xdr:col>9</xdr:col>
      <xdr:colOff>0</xdr:colOff>
      <xdr:row>76</xdr:row>
      <xdr:rowOff>0</xdr:rowOff>
    </xdr:from>
    <xdr:to>
      <xdr:col>9</xdr:col>
      <xdr:colOff>64770</xdr:colOff>
      <xdr:row>76</xdr:row>
      <xdr:rowOff>240665</xdr:rowOff>
    </xdr:to>
    <xdr:pic>
      <xdr:nvPicPr>
        <xdr:cNvPr id="201" name="Picture 7" descr="clip_image3383"/>
        <xdr:cNvPicPr>
          <a:picLocks noChangeAspect="1"/>
        </xdr:cNvPicPr>
      </xdr:nvPicPr>
      <xdr:blipFill>
        <a:blip r:embed="rId1" cstate="print"/>
        <a:stretch>
          <a:fillRect/>
        </a:stretch>
      </xdr:blipFill>
      <xdr:spPr>
        <a:xfrm>
          <a:off x="9660255" y="88474550"/>
          <a:ext cx="64770" cy="240665"/>
        </a:xfrm>
        <a:prstGeom prst="rect">
          <a:avLst/>
        </a:prstGeom>
        <a:noFill/>
        <a:ln w="9525">
          <a:noFill/>
        </a:ln>
      </xdr:spPr>
    </xdr:pic>
    <xdr:clientData/>
  </xdr:twoCellAnchor>
  <xdr:twoCellAnchor editAs="oneCell">
    <xdr:from>
      <xdr:col>9</xdr:col>
      <xdr:colOff>0</xdr:colOff>
      <xdr:row>76</xdr:row>
      <xdr:rowOff>0</xdr:rowOff>
    </xdr:from>
    <xdr:to>
      <xdr:col>9</xdr:col>
      <xdr:colOff>69215</xdr:colOff>
      <xdr:row>76</xdr:row>
      <xdr:rowOff>240665</xdr:rowOff>
    </xdr:to>
    <xdr:pic>
      <xdr:nvPicPr>
        <xdr:cNvPr id="202" name="Picture 8" descr="clip_image3384"/>
        <xdr:cNvPicPr>
          <a:picLocks noChangeAspect="1"/>
        </xdr:cNvPicPr>
      </xdr:nvPicPr>
      <xdr:blipFill>
        <a:blip r:embed="rId1" cstate="print"/>
        <a:stretch>
          <a:fillRect/>
        </a:stretch>
      </xdr:blipFill>
      <xdr:spPr>
        <a:xfrm>
          <a:off x="9660255" y="88474550"/>
          <a:ext cx="69215" cy="240665"/>
        </a:xfrm>
        <a:prstGeom prst="rect">
          <a:avLst/>
        </a:prstGeom>
        <a:noFill/>
        <a:ln w="9525">
          <a:noFill/>
        </a:ln>
      </xdr:spPr>
    </xdr:pic>
    <xdr:clientData/>
  </xdr:twoCellAnchor>
  <xdr:twoCellAnchor editAs="oneCell">
    <xdr:from>
      <xdr:col>9</xdr:col>
      <xdr:colOff>0</xdr:colOff>
      <xdr:row>76</xdr:row>
      <xdr:rowOff>0</xdr:rowOff>
    </xdr:from>
    <xdr:to>
      <xdr:col>9</xdr:col>
      <xdr:colOff>67310</xdr:colOff>
      <xdr:row>76</xdr:row>
      <xdr:rowOff>240665</xdr:rowOff>
    </xdr:to>
    <xdr:pic>
      <xdr:nvPicPr>
        <xdr:cNvPr id="203" name="Picture 9" descr="clip_image3386"/>
        <xdr:cNvPicPr>
          <a:picLocks noChangeAspect="1"/>
        </xdr:cNvPicPr>
      </xdr:nvPicPr>
      <xdr:blipFill>
        <a:blip r:embed="rId1" cstate="print"/>
        <a:stretch>
          <a:fillRect/>
        </a:stretch>
      </xdr:blipFill>
      <xdr:spPr>
        <a:xfrm>
          <a:off x="9660255" y="88474550"/>
          <a:ext cx="67310" cy="240665"/>
        </a:xfrm>
        <a:prstGeom prst="rect">
          <a:avLst/>
        </a:prstGeom>
        <a:noFill/>
        <a:ln w="9525">
          <a:noFill/>
        </a:ln>
      </xdr:spPr>
    </xdr:pic>
    <xdr:clientData/>
  </xdr:twoCellAnchor>
  <xdr:twoCellAnchor editAs="oneCell">
    <xdr:from>
      <xdr:col>9</xdr:col>
      <xdr:colOff>0</xdr:colOff>
      <xdr:row>4</xdr:row>
      <xdr:rowOff>0</xdr:rowOff>
    </xdr:from>
    <xdr:to>
      <xdr:col>9</xdr:col>
      <xdr:colOff>67310</xdr:colOff>
      <xdr:row>4</xdr:row>
      <xdr:rowOff>250825</xdr:rowOff>
    </xdr:to>
    <xdr:pic>
      <xdr:nvPicPr>
        <xdr:cNvPr id="204" name="Picture 9" descr="clip_image3386"/>
        <xdr:cNvPicPr>
          <a:picLocks noChangeAspect="1"/>
        </xdr:cNvPicPr>
      </xdr:nvPicPr>
      <xdr:blipFill>
        <a:blip r:embed="rId1" cstate="print"/>
        <a:stretch>
          <a:fillRect/>
        </a:stretch>
      </xdr:blipFill>
      <xdr:spPr>
        <a:xfrm>
          <a:off x="9660255" y="923925"/>
          <a:ext cx="67310" cy="250825"/>
        </a:xfrm>
        <a:prstGeom prst="rect">
          <a:avLst/>
        </a:prstGeom>
        <a:noFill/>
        <a:ln w="9525">
          <a:noFill/>
        </a:ln>
      </xdr:spPr>
    </xdr:pic>
    <xdr:clientData/>
  </xdr:twoCellAnchor>
  <xdr:twoCellAnchor editAs="oneCell">
    <xdr:from>
      <xdr:col>9</xdr:col>
      <xdr:colOff>0</xdr:colOff>
      <xdr:row>4</xdr:row>
      <xdr:rowOff>0</xdr:rowOff>
    </xdr:from>
    <xdr:to>
      <xdr:col>9</xdr:col>
      <xdr:colOff>67310</xdr:colOff>
      <xdr:row>4</xdr:row>
      <xdr:rowOff>238760</xdr:rowOff>
    </xdr:to>
    <xdr:pic>
      <xdr:nvPicPr>
        <xdr:cNvPr id="205" name="Picture 9" descr="clip_image3386"/>
        <xdr:cNvPicPr>
          <a:picLocks noChangeAspect="1"/>
        </xdr:cNvPicPr>
      </xdr:nvPicPr>
      <xdr:blipFill>
        <a:blip r:embed="rId1" cstate="print"/>
        <a:stretch>
          <a:fillRect/>
        </a:stretch>
      </xdr:blipFill>
      <xdr:spPr>
        <a:xfrm>
          <a:off x="9660255" y="923925"/>
          <a:ext cx="67310" cy="238760"/>
        </a:xfrm>
        <a:prstGeom prst="rect">
          <a:avLst/>
        </a:prstGeom>
        <a:noFill/>
        <a:ln w="9525">
          <a:noFill/>
        </a:ln>
      </xdr:spPr>
    </xdr:pic>
    <xdr:clientData/>
  </xdr:twoCellAnchor>
  <xdr:twoCellAnchor editAs="oneCell">
    <xdr:from>
      <xdr:col>9</xdr:col>
      <xdr:colOff>0</xdr:colOff>
      <xdr:row>4</xdr:row>
      <xdr:rowOff>0</xdr:rowOff>
    </xdr:from>
    <xdr:to>
      <xdr:col>9</xdr:col>
      <xdr:colOff>64135</xdr:colOff>
      <xdr:row>4</xdr:row>
      <xdr:rowOff>250825</xdr:rowOff>
    </xdr:to>
    <xdr:pic>
      <xdr:nvPicPr>
        <xdr:cNvPr id="206" name="Picture 1" descr="clip_image3376"/>
        <xdr:cNvPicPr>
          <a:picLocks noChangeAspect="1"/>
        </xdr:cNvPicPr>
      </xdr:nvPicPr>
      <xdr:blipFill>
        <a:blip r:embed="rId1" cstate="print"/>
        <a:stretch>
          <a:fillRect/>
        </a:stretch>
      </xdr:blipFill>
      <xdr:spPr>
        <a:xfrm>
          <a:off x="9660255" y="923925"/>
          <a:ext cx="64135" cy="250825"/>
        </a:xfrm>
        <a:prstGeom prst="rect">
          <a:avLst/>
        </a:prstGeom>
        <a:noFill/>
        <a:ln w="9525">
          <a:noFill/>
        </a:ln>
      </xdr:spPr>
    </xdr:pic>
    <xdr:clientData/>
  </xdr:twoCellAnchor>
  <xdr:twoCellAnchor editAs="oneCell">
    <xdr:from>
      <xdr:col>9</xdr:col>
      <xdr:colOff>0</xdr:colOff>
      <xdr:row>4</xdr:row>
      <xdr:rowOff>0</xdr:rowOff>
    </xdr:from>
    <xdr:to>
      <xdr:col>9</xdr:col>
      <xdr:colOff>69850</xdr:colOff>
      <xdr:row>4</xdr:row>
      <xdr:rowOff>250825</xdr:rowOff>
    </xdr:to>
    <xdr:pic>
      <xdr:nvPicPr>
        <xdr:cNvPr id="207" name="Picture 2" descr="clip_image3377"/>
        <xdr:cNvPicPr>
          <a:picLocks noChangeAspect="1"/>
        </xdr:cNvPicPr>
      </xdr:nvPicPr>
      <xdr:blipFill>
        <a:blip r:embed="rId1" cstate="print"/>
        <a:stretch>
          <a:fillRect/>
        </a:stretch>
      </xdr:blipFill>
      <xdr:spPr>
        <a:xfrm>
          <a:off x="9660255" y="923925"/>
          <a:ext cx="69850" cy="250825"/>
        </a:xfrm>
        <a:prstGeom prst="rect">
          <a:avLst/>
        </a:prstGeom>
        <a:noFill/>
        <a:ln w="9525">
          <a:noFill/>
        </a:ln>
      </xdr:spPr>
    </xdr:pic>
    <xdr:clientData/>
  </xdr:twoCellAnchor>
  <xdr:twoCellAnchor editAs="oneCell">
    <xdr:from>
      <xdr:col>9</xdr:col>
      <xdr:colOff>0</xdr:colOff>
      <xdr:row>4</xdr:row>
      <xdr:rowOff>0</xdr:rowOff>
    </xdr:from>
    <xdr:to>
      <xdr:col>9</xdr:col>
      <xdr:colOff>63500</xdr:colOff>
      <xdr:row>4</xdr:row>
      <xdr:rowOff>250825</xdr:rowOff>
    </xdr:to>
    <xdr:pic>
      <xdr:nvPicPr>
        <xdr:cNvPr id="208" name="Picture 5" descr="clip_image3380"/>
        <xdr:cNvPicPr>
          <a:picLocks noChangeAspect="1"/>
        </xdr:cNvPicPr>
      </xdr:nvPicPr>
      <xdr:blipFill>
        <a:blip r:embed="rId1" cstate="print"/>
        <a:stretch>
          <a:fillRect/>
        </a:stretch>
      </xdr:blipFill>
      <xdr:spPr>
        <a:xfrm>
          <a:off x="9660255" y="923925"/>
          <a:ext cx="63500" cy="250825"/>
        </a:xfrm>
        <a:prstGeom prst="rect">
          <a:avLst/>
        </a:prstGeom>
        <a:noFill/>
        <a:ln w="9525">
          <a:noFill/>
        </a:ln>
      </xdr:spPr>
    </xdr:pic>
    <xdr:clientData/>
  </xdr:twoCellAnchor>
  <xdr:twoCellAnchor editAs="oneCell">
    <xdr:from>
      <xdr:col>9</xdr:col>
      <xdr:colOff>0</xdr:colOff>
      <xdr:row>4</xdr:row>
      <xdr:rowOff>0</xdr:rowOff>
    </xdr:from>
    <xdr:to>
      <xdr:col>9</xdr:col>
      <xdr:colOff>66675</xdr:colOff>
      <xdr:row>4</xdr:row>
      <xdr:rowOff>250825</xdr:rowOff>
    </xdr:to>
    <xdr:pic>
      <xdr:nvPicPr>
        <xdr:cNvPr id="209" name="Picture 1" descr="clip_image3376"/>
        <xdr:cNvPicPr>
          <a:picLocks noChangeAspect="1"/>
        </xdr:cNvPicPr>
      </xdr:nvPicPr>
      <xdr:blipFill>
        <a:blip r:embed="rId1" cstate="print"/>
        <a:stretch>
          <a:fillRect/>
        </a:stretch>
      </xdr:blipFill>
      <xdr:spPr>
        <a:xfrm>
          <a:off x="9660255" y="923925"/>
          <a:ext cx="66675" cy="250825"/>
        </a:xfrm>
        <a:prstGeom prst="rect">
          <a:avLst/>
        </a:prstGeom>
        <a:noFill/>
        <a:ln w="9525">
          <a:noFill/>
        </a:ln>
      </xdr:spPr>
    </xdr:pic>
    <xdr:clientData/>
  </xdr:twoCellAnchor>
  <xdr:twoCellAnchor editAs="oneCell">
    <xdr:from>
      <xdr:col>9</xdr:col>
      <xdr:colOff>0</xdr:colOff>
      <xdr:row>4</xdr:row>
      <xdr:rowOff>0</xdr:rowOff>
    </xdr:from>
    <xdr:to>
      <xdr:col>9</xdr:col>
      <xdr:colOff>73025</xdr:colOff>
      <xdr:row>4</xdr:row>
      <xdr:rowOff>250825</xdr:rowOff>
    </xdr:to>
    <xdr:pic>
      <xdr:nvPicPr>
        <xdr:cNvPr id="210" name="Picture 2" descr="clip_image3377"/>
        <xdr:cNvPicPr>
          <a:picLocks noChangeAspect="1"/>
        </xdr:cNvPicPr>
      </xdr:nvPicPr>
      <xdr:blipFill>
        <a:blip r:embed="rId1" cstate="print"/>
        <a:stretch>
          <a:fillRect/>
        </a:stretch>
      </xdr:blipFill>
      <xdr:spPr>
        <a:xfrm>
          <a:off x="9660255" y="923925"/>
          <a:ext cx="73025" cy="250825"/>
        </a:xfrm>
        <a:prstGeom prst="rect">
          <a:avLst/>
        </a:prstGeom>
        <a:noFill/>
        <a:ln w="9525">
          <a:noFill/>
        </a:ln>
      </xdr:spPr>
    </xdr:pic>
    <xdr:clientData/>
  </xdr:twoCellAnchor>
  <xdr:twoCellAnchor editAs="oneCell">
    <xdr:from>
      <xdr:col>9</xdr:col>
      <xdr:colOff>0</xdr:colOff>
      <xdr:row>4</xdr:row>
      <xdr:rowOff>0</xdr:rowOff>
    </xdr:from>
    <xdr:to>
      <xdr:col>9</xdr:col>
      <xdr:colOff>64135</xdr:colOff>
      <xdr:row>4</xdr:row>
      <xdr:rowOff>250825</xdr:rowOff>
    </xdr:to>
    <xdr:pic>
      <xdr:nvPicPr>
        <xdr:cNvPr id="211" name="Picture 3" descr="clip_image3378"/>
        <xdr:cNvPicPr>
          <a:picLocks noChangeAspect="1"/>
        </xdr:cNvPicPr>
      </xdr:nvPicPr>
      <xdr:blipFill>
        <a:blip r:embed="rId1" cstate="print"/>
        <a:stretch>
          <a:fillRect/>
        </a:stretch>
      </xdr:blipFill>
      <xdr:spPr>
        <a:xfrm>
          <a:off x="9660255" y="923925"/>
          <a:ext cx="64135" cy="250825"/>
        </a:xfrm>
        <a:prstGeom prst="rect">
          <a:avLst/>
        </a:prstGeom>
        <a:noFill/>
        <a:ln w="9525">
          <a:noFill/>
        </a:ln>
      </xdr:spPr>
    </xdr:pic>
    <xdr:clientData/>
  </xdr:twoCellAnchor>
  <xdr:twoCellAnchor editAs="oneCell">
    <xdr:from>
      <xdr:col>9</xdr:col>
      <xdr:colOff>0</xdr:colOff>
      <xdr:row>4</xdr:row>
      <xdr:rowOff>0</xdr:rowOff>
    </xdr:from>
    <xdr:to>
      <xdr:col>9</xdr:col>
      <xdr:colOff>66675</xdr:colOff>
      <xdr:row>4</xdr:row>
      <xdr:rowOff>250825</xdr:rowOff>
    </xdr:to>
    <xdr:pic>
      <xdr:nvPicPr>
        <xdr:cNvPr id="212" name="Picture 4" descr="clip_image3379"/>
        <xdr:cNvPicPr>
          <a:picLocks noChangeAspect="1"/>
        </xdr:cNvPicPr>
      </xdr:nvPicPr>
      <xdr:blipFill>
        <a:blip r:embed="rId1" cstate="print"/>
        <a:stretch>
          <a:fillRect/>
        </a:stretch>
      </xdr:blipFill>
      <xdr:spPr>
        <a:xfrm>
          <a:off x="9660255" y="923925"/>
          <a:ext cx="66675" cy="250825"/>
        </a:xfrm>
        <a:prstGeom prst="rect">
          <a:avLst/>
        </a:prstGeom>
        <a:noFill/>
        <a:ln w="9525">
          <a:noFill/>
        </a:ln>
      </xdr:spPr>
    </xdr:pic>
    <xdr:clientData/>
  </xdr:twoCellAnchor>
  <xdr:twoCellAnchor editAs="oneCell">
    <xdr:from>
      <xdr:col>9</xdr:col>
      <xdr:colOff>0</xdr:colOff>
      <xdr:row>4</xdr:row>
      <xdr:rowOff>0</xdr:rowOff>
    </xdr:from>
    <xdr:to>
      <xdr:col>9</xdr:col>
      <xdr:colOff>64135</xdr:colOff>
      <xdr:row>4</xdr:row>
      <xdr:rowOff>250825</xdr:rowOff>
    </xdr:to>
    <xdr:pic>
      <xdr:nvPicPr>
        <xdr:cNvPr id="213" name="Picture 5" descr="clip_image3380"/>
        <xdr:cNvPicPr>
          <a:picLocks noChangeAspect="1"/>
        </xdr:cNvPicPr>
      </xdr:nvPicPr>
      <xdr:blipFill>
        <a:blip r:embed="rId1" cstate="print"/>
        <a:stretch>
          <a:fillRect/>
        </a:stretch>
      </xdr:blipFill>
      <xdr:spPr>
        <a:xfrm>
          <a:off x="9660255" y="923925"/>
          <a:ext cx="64135" cy="250825"/>
        </a:xfrm>
        <a:prstGeom prst="rect">
          <a:avLst/>
        </a:prstGeom>
        <a:noFill/>
        <a:ln w="9525">
          <a:noFill/>
        </a:ln>
      </xdr:spPr>
    </xdr:pic>
    <xdr:clientData/>
  </xdr:twoCellAnchor>
  <xdr:twoCellAnchor editAs="oneCell">
    <xdr:from>
      <xdr:col>9</xdr:col>
      <xdr:colOff>0</xdr:colOff>
      <xdr:row>4</xdr:row>
      <xdr:rowOff>0</xdr:rowOff>
    </xdr:from>
    <xdr:to>
      <xdr:col>9</xdr:col>
      <xdr:colOff>66675</xdr:colOff>
      <xdr:row>4</xdr:row>
      <xdr:rowOff>238760</xdr:rowOff>
    </xdr:to>
    <xdr:pic>
      <xdr:nvPicPr>
        <xdr:cNvPr id="214" name="Picture 1" descr="clip_image3376"/>
        <xdr:cNvPicPr>
          <a:picLocks noChangeAspect="1"/>
        </xdr:cNvPicPr>
      </xdr:nvPicPr>
      <xdr:blipFill>
        <a:blip r:embed="rId1" cstate="print"/>
        <a:stretch>
          <a:fillRect/>
        </a:stretch>
      </xdr:blipFill>
      <xdr:spPr>
        <a:xfrm>
          <a:off x="9660255" y="923925"/>
          <a:ext cx="66675" cy="238760"/>
        </a:xfrm>
        <a:prstGeom prst="rect">
          <a:avLst/>
        </a:prstGeom>
        <a:noFill/>
        <a:ln w="9525">
          <a:noFill/>
        </a:ln>
      </xdr:spPr>
    </xdr:pic>
    <xdr:clientData/>
  </xdr:twoCellAnchor>
  <xdr:twoCellAnchor editAs="oneCell">
    <xdr:from>
      <xdr:col>9</xdr:col>
      <xdr:colOff>0</xdr:colOff>
      <xdr:row>4</xdr:row>
      <xdr:rowOff>0</xdr:rowOff>
    </xdr:from>
    <xdr:to>
      <xdr:col>9</xdr:col>
      <xdr:colOff>73025</xdr:colOff>
      <xdr:row>4</xdr:row>
      <xdr:rowOff>238760</xdr:rowOff>
    </xdr:to>
    <xdr:pic>
      <xdr:nvPicPr>
        <xdr:cNvPr id="215" name="Picture 2" descr="clip_image3377"/>
        <xdr:cNvPicPr>
          <a:picLocks noChangeAspect="1"/>
        </xdr:cNvPicPr>
      </xdr:nvPicPr>
      <xdr:blipFill>
        <a:blip r:embed="rId1" cstate="print"/>
        <a:stretch>
          <a:fillRect/>
        </a:stretch>
      </xdr:blipFill>
      <xdr:spPr>
        <a:xfrm>
          <a:off x="9660255" y="923925"/>
          <a:ext cx="73025" cy="238760"/>
        </a:xfrm>
        <a:prstGeom prst="rect">
          <a:avLst/>
        </a:prstGeom>
        <a:noFill/>
        <a:ln w="9525">
          <a:noFill/>
        </a:ln>
      </xdr:spPr>
    </xdr:pic>
    <xdr:clientData/>
  </xdr:twoCellAnchor>
  <xdr:twoCellAnchor editAs="oneCell">
    <xdr:from>
      <xdr:col>9</xdr:col>
      <xdr:colOff>0</xdr:colOff>
      <xdr:row>4</xdr:row>
      <xdr:rowOff>0</xdr:rowOff>
    </xdr:from>
    <xdr:to>
      <xdr:col>9</xdr:col>
      <xdr:colOff>64135</xdr:colOff>
      <xdr:row>4</xdr:row>
      <xdr:rowOff>238760</xdr:rowOff>
    </xdr:to>
    <xdr:pic>
      <xdr:nvPicPr>
        <xdr:cNvPr id="216" name="Picture 3" descr="clip_image3378"/>
        <xdr:cNvPicPr>
          <a:picLocks noChangeAspect="1"/>
        </xdr:cNvPicPr>
      </xdr:nvPicPr>
      <xdr:blipFill>
        <a:blip r:embed="rId1" cstate="print"/>
        <a:stretch>
          <a:fillRect/>
        </a:stretch>
      </xdr:blipFill>
      <xdr:spPr>
        <a:xfrm>
          <a:off x="9660255" y="923925"/>
          <a:ext cx="64135" cy="238760"/>
        </a:xfrm>
        <a:prstGeom prst="rect">
          <a:avLst/>
        </a:prstGeom>
        <a:noFill/>
        <a:ln w="9525">
          <a:noFill/>
        </a:ln>
      </xdr:spPr>
    </xdr:pic>
    <xdr:clientData/>
  </xdr:twoCellAnchor>
  <xdr:twoCellAnchor editAs="oneCell">
    <xdr:from>
      <xdr:col>9</xdr:col>
      <xdr:colOff>0</xdr:colOff>
      <xdr:row>4</xdr:row>
      <xdr:rowOff>0</xdr:rowOff>
    </xdr:from>
    <xdr:to>
      <xdr:col>9</xdr:col>
      <xdr:colOff>66675</xdr:colOff>
      <xdr:row>4</xdr:row>
      <xdr:rowOff>238760</xdr:rowOff>
    </xdr:to>
    <xdr:pic>
      <xdr:nvPicPr>
        <xdr:cNvPr id="217" name="Picture 4" descr="clip_image3379"/>
        <xdr:cNvPicPr>
          <a:picLocks noChangeAspect="1"/>
        </xdr:cNvPicPr>
      </xdr:nvPicPr>
      <xdr:blipFill>
        <a:blip r:embed="rId1" cstate="print"/>
        <a:stretch>
          <a:fillRect/>
        </a:stretch>
      </xdr:blipFill>
      <xdr:spPr>
        <a:xfrm>
          <a:off x="9660255" y="923925"/>
          <a:ext cx="66675" cy="238760"/>
        </a:xfrm>
        <a:prstGeom prst="rect">
          <a:avLst/>
        </a:prstGeom>
        <a:noFill/>
        <a:ln w="9525">
          <a:noFill/>
        </a:ln>
      </xdr:spPr>
    </xdr:pic>
    <xdr:clientData/>
  </xdr:twoCellAnchor>
  <xdr:twoCellAnchor editAs="oneCell">
    <xdr:from>
      <xdr:col>9</xdr:col>
      <xdr:colOff>0</xdr:colOff>
      <xdr:row>4</xdr:row>
      <xdr:rowOff>0</xdr:rowOff>
    </xdr:from>
    <xdr:to>
      <xdr:col>9</xdr:col>
      <xdr:colOff>64135</xdr:colOff>
      <xdr:row>4</xdr:row>
      <xdr:rowOff>238760</xdr:rowOff>
    </xdr:to>
    <xdr:pic>
      <xdr:nvPicPr>
        <xdr:cNvPr id="218" name="Picture 5" descr="clip_image3380"/>
        <xdr:cNvPicPr>
          <a:picLocks noChangeAspect="1"/>
        </xdr:cNvPicPr>
      </xdr:nvPicPr>
      <xdr:blipFill>
        <a:blip r:embed="rId1" cstate="print"/>
        <a:stretch>
          <a:fillRect/>
        </a:stretch>
      </xdr:blipFill>
      <xdr:spPr>
        <a:xfrm>
          <a:off x="9660255" y="923925"/>
          <a:ext cx="64135" cy="238760"/>
        </a:xfrm>
        <a:prstGeom prst="rect">
          <a:avLst/>
        </a:prstGeom>
        <a:noFill/>
        <a:ln w="9525">
          <a:noFill/>
        </a:ln>
      </xdr:spPr>
    </xdr:pic>
    <xdr:clientData/>
  </xdr:twoCellAnchor>
  <xdr:twoCellAnchor editAs="oneCell">
    <xdr:from>
      <xdr:col>9</xdr:col>
      <xdr:colOff>0</xdr:colOff>
      <xdr:row>4</xdr:row>
      <xdr:rowOff>0</xdr:rowOff>
    </xdr:from>
    <xdr:to>
      <xdr:col>9</xdr:col>
      <xdr:colOff>69850</xdr:colOff>
      <xdr:row>4</xdr:row>
      <xdr:rowOff>238760</xdr:rowOff>
    </xdr:to>
    <xdr:pic>
      <xdr:nvPicPr>
        <xdr:cNvPr id="219" name="Picture 6" descr="clip_image3381"/>
        <xdr:cNvPicPr>
          <a:picLocks noChangeAspect="1"/>
        </xdr:cNvPicPr>
      </xdr:nvPicPr>
      <xdr:blipFill>
        <a:blip r:embed="rId1" cstate="print"/>
        <a:stretch>
          <a:fillRect/>
        </a:stretch>
      </xdr:blipFill>
      <xdr:spPr>
        <a:xfrm>
          <a:off x="9660255" y="923925"/>
          <a:ext cx="69850" cy="238760"/>
        </a:xfrm>
        <a:prstGeom prst="rect">
          <a:avLst/>
        </a:prstGeom>
        <a:noFill/>
        <a:ln w="9525">
          <a:noFill/>
        </a:ln>
      </xdr:spPr>
    </xdr:pic>
    <xdr:clientData/>
  </xdr:twoCellAnchor>
  <xdr:twoCellAnchor editAs="oneCell">
    <xdr:from>
      <xdr:col>9</xdr:col>
      <xdr:colOff>0</xdr:colOff>
      <xdr:row>4</xdr:row>
      <xdr:rowOff>0</xdr:rowOff>
    </xdr:from>
    <xdr:to>
      <xdr:col>9</xdr:col>
      <xdr:colOff>63500</xdr:colOff>
      <xdr:row>4</xdr:row>
      <xdr:rowOff>238760</xdr:rowOff>
    </xdr:to>
    <xdr:pic>
      <xdr:nvPicPr>
        <xdr:cNvPr id="220" name="Picture 7" descr="clip_image3383"/>
        <xdr:cNvPicPr>
          <a:picLocks noChangeAspect="1"/>
        </xdr:cNvPicPr>
      </xdr:nvPicPr>
      <xdr:blipFill>
        <a:blip r:embed="rId1" cstate="print"/>
        <a:stretch>
          <a:fillRect/>
        </a:stretch>
      </xdr:blipFill>
      <xdr:spPr>
        <a:xfrm>
          <a:off x="9660255" y="923925"/>
          <a:ext cx="63500" cy="238760"/>
        </a:xfrm>
        <a:prstGeom prst="rect">
          <a:avLst/>
        </a:prstGeom>
        <a:noFill/>
        <a:ln w="9525">
          <a:noFill/>
        </a:ln>
      </xdr:spPr>
    </xdr:pic>
    <xdr:clientData/>
  </xdr:twoCellAnchor>
  <xdr:twoCellAnchor editAs="oneCell">
    <xdr:from>
      <xdr:col>9</xdr:col>
      <xdr:colOff>0</xdr:colOff>
      <xdr:row>4</xdr:row>
      <xdr:rowOff>0</xdr:rowOff>
    </xdr:from>
    <xdr:to>
      <xdr:col>9</xdr:col>
      <xdr:colOff>69215</xdr:colOff>
      <xdr:row>4</xdr:row>
      <xdr:rowOff>250825</xdr:rowOff>
    </xdr:to>
    <xdr:pic>
      <xdr:nvPicPr>
        <xdr:cNvPr id="221" name="Picture 6" descr="clip_image3381"/>
        <xdr:cNvPicPr>
          <a:picLocks noChangeAspect="1"/>
        </xdr:cNvPicPr>
      </xdr:nvPicPr>
      <xdr:blipFill>
        <a:blip r:embed="rId1" cstate="print"/>
        <a:stretch>
          <a:fillRect/>
        </a:stretch>
      </xdr:blipFill>
      <xdr:spPr>
        <a:xfrm>
          <a:off x="9660255" y="923925"/>
          <a:ext cx="69215" cy="250825"/>
        </a:xfrm>
        <a:prstGeom prst="rect">
          <a:avLst/>
        </a:prstGeom>
        <a:noFill/>
        <a:ln w="9525">
          <a:noFill/>
        </a:ln>
      </xdr:spPr>
    </xdr:pic>
    <xdr:clientData/>
  </xdr:twoCellAnchor>
  <xdr:oneCellAnchor>
    <xdr:from>
      <xdr:col>9</xdr:col>
      <xdr:colOff>0</xdr:colOff>
      <xdr:row>4</xdr:row>
      <xdr:rowOff>0</xdr:rowOff>
    </xdr:from>
    <xdr:ext cx="1303655" cy="250825"/>
    <xdr:pic>
      <xdr:nvPicPr>
        <xdr:cNvPr id="222" name="Picture 2" descr="clip_image3377"/>
        <xdr:cNvPicPr>
          <a:picLocks noChangeAspect="1"/>
        </xdr:cNvPicPr>
      </xdr:nvPicPr>
      <xdr:blipFill>
        <a:blip r:embed="rId1" cstate="print"/>
        <a:stretch>
          <a:fillRect/>
        </a:stretch>
      </xdr:blipFill>
      <xdr:spPr>
        <a:xfrm>
          <a:off x="9660255" y="923925"/>
          <a:ext cx="1303655" cy="250825"/>
        </a:xfrm>
        <a:prstGeom prst="rect">
          <a:avLst/>
        </a:prstGeom>
        <a:noFill/>
        <a:ln w="9525">
          <a:noFill/>
        </a:ln>
      </xdr:spPr>
    </xdr:pic>
    <xdr:clientData/>
  </xdr:oneCellAnchor>
  <xdr:oneCellAnchor>
    <xdr:from>
      <xdr:col>9</xdr:col>
      <xdr:colOff>0</xdr:colOff>
      <xdr:row>4</xdr:row>
      <xdr:rowOff>0</xdr:rowOff>
    </xdr:from>
    <xdr:ext cx="1303655" cy="238760"/>
    <xdr:pic>
      <xdr:nvPicPr>
        <xdr:cNvPr id="223" name="Picture 2" descr="clip_image3377"/>
        <xdr:cNvPicPr>
          <a:picLocks noChangeAspect="1"/>
        </xdr:cNvPicPr>
      </xdr:nvPicPr>
      <xdr:blipFill>
        <a:blip r:embed="rId1" cstate="print"/>
        <a:stretch>
          <a:fillRect/>
        </a:stretch>
      </xdr:blipFill>
      <xdr:spPr>
        <a:xfrm>
          <a:off x="9660255" y="923925"/>
          <a:ext cx="1303655" cy="238760"/>
        </a:xfrm>
        <a:prstGeom prst="rect">
          <a:avLst/>
        </a:prstGeom>
        <a:noFill/>
        <a:ln w="9525">
          <a:noFill/>
        </a:ln>
      </xdr:spPr>
    </xdr:pic>
    <xdr:clientData/>
  </xdr:oneCellAnchor>
  <xdr:twoCellAnchor editAs="oneCell">
    <xdr:from>
      <xdr:col>9</xdr:col>
      <xdr:colOff>0</xdr:colOff>
      <xdr:row>4</xdr:row>
      <xdr:rowOff>0</xdr:rowOff>
    </xdr:from>
    <xdr:to>
      <xdr:col>9</xdr:col>
      <xdr:colOff>69850</xdr:colOff>
      <xdr:row>4</xdr:row>
      <xdr:rowOff>249555</xdr:rowOff>
    </xdr:to>
    <xdr:pic>
      <xdr:nvPicPr>
        <xdr:cNvPr id="224" name="Picture 6" descr="clip_image3381"/>
        <xdr:cNvPicPr>
          <a:picLocks noChangeAspect="1"/>
        </xdr:cNvPicPr>
      </xdr:nvPicPr>
      <xdr:blipFill>
        <a:blip r:embed="rId1" cstate="print"/>
        <a:stretch>
          <a:fillRect/>
        </a:stretch>
      </xdr:blipFill>
      <xdr:spPr>
        <a:xfrm>
          <a:off x="9660255" y="923925"/>
          <a:ext cx="69850" cy="249555"/>
        </a:xfrm>
        <a:prstGeom prst="rect">
          <a:avLst/>
        </a:prstGeom>
        <a:noFill/>
        <a:ln w="9525">
          <a:noFill/>
        </a:ln>
      </xdr:spPr>
    </xdr:pic>
    <xdr:clientData/>
  </xdr:twoCellAnchor>
  <xdr:twoCellAnchor editAs="oneCell">
    <xdr:from>
      <xdr:col>9</xdr:col>
      <xdr:colOff>0</xdr:colOff>
      <xdr:row>4</xdr:row>
      <xdr:rowOff>0</xdr:rowOff>
    </xdr:from>
    <xdr:to>
      <xdr:col>9</xdr:col>
      <xdr:colOff>64770</xdr:colOff>
      <xdr:row>4</xdr:row>
      <xdr:rowOff>249555</xdr:rowOff>
    </xdr:to>
    <xdr:pic>
      <xdr:nvPicPr>
        <xdr:cNvPr id="225" name="Picture 7" descr="clip_image3383"/>
        <xdr:cNvPicPr>
          <a:picLocks noChangeAspect="1"/>
        </xdr:cNvPicPr>
      </xdr:nvPicPr>
      <xdr:blipFill>
        <a:blip r:embed="rId1" cstate="print"/>
        <a:stretch>
          <a:fillRect/>
        </a:stretch>
      </xdr:blipFill>
      <xdr:spPr>
        <a:xfrm>
          <a:off x="9660255" y="923925"/>
          <a:ext cx="64770" cy="249555"/>
        </a:xfrm>
        <a:prstGeom prst="rect">
          <a:avLst/>
        </a:prstGeom>
        <a:noFill/>
        <a:ln w="9525">
          <a:noFill/>
        </a:ln>
      </xdr:spPr>
    </xdr:pic>
    <xdr:clientData/>
  </xdr:twoCellAnchor>
  <xdr:twoCellAnchor editAs="oneCell">
    <xdr:from>
      <xdr:col>9</xdr:col>
      <xdr:colOff>0</xdr:colOff>
      <xdr:row>4</xdr:row>
      <xdr:rowOff>0</xdr:rowOff>
    </xdr:from>
    <xdr:to>
      <xdr:col>9</xdr:col>
      <xdr:colOff>67945</xdr:colOff>
      <xdr:row>4</xdr:row>
      <xdr:rowOff>249555</xdr:rowOff>
    </xdr:to>
    <xdr:pic>
      <xdr:nvPicPr>
        <xdr:cNvPr id="226" name="Picture 9" descr="clip_image3386"/>
        <xdr:cNvPicPr>
          <a:picLocks noChangeAspect="1"/>
        </xdr:cNvPicPr>
      </xdr:nvPicPr>
      <xdr:blipFill>
        <a:blip r:embed="rId1" cstate="print"/>
        <a:stretch>
          <a:fillRect/>
        </a:stretch>
      </xdr:blipFill>
      <xdr:spPr>
        <a:xfrm>
          <a:off x="9660255" y="923925"/>
          <a:ext cx="67945" cy="249555"/>
        </a:xfrm>
        <a:prstGeom prst="rect">
          <a:avLst/>
        </a:prstGeom>
        <a:noFill/>
        <a:ln w="9525">
          <a:noFill/>
        </a:ln>
      </xdr:spPr>
    </xdr:pic>
    <xdr:clientData/>
  </xdr:twoCellAnchor>
  <xdr:twoCellAnchor editAs="oneCell">
    <xdr:from>
      <xdr:col>9</xdr:col>
      <xdr:colOff>0</xdr:colOff>
      <xdr:row>4</xdr:row>
      <xdr:rowOff>0</xdr:rowOff>
    </xdr:from>
    <xdr:to>
      <xdr:col>9</xdr:col>
      <xdr:colOff>69850</xdr:colOff>
      <xdr:row>4</xdr:row>
      <xdr:rowOff>240665</xdr:rowOff>
    </xdr:to>
    <xdr:pic>
      <xdr:nvPicPr>
        <xdr:cNvPr id="227" name="Picture 6" descr="clip_image3381"/>
        <xdr:cNvPicPr>
          <a:picLocks noChangeAspect="1"/>
        </xdr:cNvPicPr>
      </xdr:nvPicPr>
      <xdr:blipFill>
        <a:blip r:embed="rId1" cstate="print"/>
        <a:stretch>
          <a:fillRect/>
        </a:stretch>
      </xdr:blipFill>
      <xdr:spPr>
        <a:xfrm>
          <a:off x="9660255" y="923925"/>
          <a:ext cx="69850" cy="240665"/>
        </a:xfrm>
        <a:prstGeom prst="rect">
          <a:avLst/>
        </a:prstGeom>
        <a:noFill/>
        <a:ln w="9525">
          <a:noFill/>
        </a:ln>
      </xdr:spPr>
    </xdr:pic>
    <xdr:clientData/>
  </xdr:twoCellAnchor>
  <xdr:twoCellAnchor editAs="oneCell">
    <xdr:from>
      <xdr:col>9</xdr:col>
      <xdr:colOff>0</xdr:colOff>
      <xdr:row>4</xdr:row>
      <xdr:rowOff>0</xdr:rowOff>
    </xdr:from>
    <xdr:to>
      <xdr:col>9</xdr:col>
      <xdr:colOff>64770</xdr:colOff>
      <xdr:row>4</xdr:row>
      <xdr:rowOff>240665</xdr:rowOff>
    </xdr:to>
    <xdr:pic>
      <xdr:nvPicPr>
        <xdr:cNvPr id="228" name="Picture 7" descr="clip_image3383"/>
        <xdr:cNvPicPr>
          <a:picLocks noChangeAspect="1"/>
        </xdr:cNvPicPr>
      </xdr:nvPicPr>
      <xdr:blipFill>
        <a:blip r:embed="rId1" cstate="print"/>
        <a:stretch>
          <a:fillRect/>
        </a:stretch>
      </xdr:blipFill>
      <xdr:spPr>
        <a:xfrm>
          <a:off x="9660255" y="923925"/>
          <a:ext cx="64770" cy="240665"/>
        </a:xfrm>
        <a:prstGeom prst="rect">
          <a:avLst/>
        </a:prstGeom>
        <a:noFill/>
        <a:ln w="9525">
          <a:noFill/>
        </a:ln>
      </xdr:spPr>
    </xdr:pic>
    <xdr:clientData/>
  </xdr:twoCellAnchor>
  <xdr:twoCellAnchor editAs="oneCell">
    <xdr:from>
      <xdr:col>9</xdr:col>
      <xdr:colOff>0</xdr:colOff>
      <xdr:row>4</xdr:row>
      <xdr:rowOff>0</xdr:rowOff>
    </xdr:from>
    <xdr:to>
      <xdr:col>9</xdr:col>
      <xdr:colOff>67945</xdr:colOff>
      <xdr:row>4</xdr:row>
      <xdr:rowOff>240665</xdr:rowOff>
    </xdr:to>
    <xdr:pic>
      <xdr:nvPicPr>
        <xdr:cNvPr id="229" name="Picture 9" descr="clip_image3386"/>
        <xdr:cNvPicPr>
          <a:picLocks noChangeAspect="1"/>
        </xdr:cNvPicPr>
      </xdr:nvPicPr>
      <xdr:blipFill>
        <a:blip r:embed="rId1" cstate="print"/>
        <a:stretch>
          <a:fillRect/>
        </a:stretch>
      </xdr:blipFill>
      <xdr:spPr>
        <a:xfrm>
          <a:off x="9660255" y="923925"/>
          <a:ext cx="67945" cy="240665"/>
        </a:xfrm>
        <a:prstGeom prst="rect">
          <a:avLst/>
        </a:prstGeom>
        <a:noFill/>
        <a:ln w="9525">
          <a:noFill/>
        </a:ln>
      </xdr:spPr>
    </xdr:pic>
    <xdr:clientData/>
  </xdr:twoCellAnchor>
  <xdr:twoCellAnchor editAs="oneCell">
    <xdr:from>
      <xdr:col>9</xdr:col>
      <xdr:colOff>0</xdr:colOff>
      <xdr:row>4</xdr:row>
      <xdr:rowOff>0</xdr:rowOff>
    </xdr:from>
    <xdr:to>
      <xdr:col>9</xdr:col>
      <xdr:colOff>66040</xdr:colOff>
      <xdr:row>4</xdr:row>
      <xdr:rowOff>249555</xdr:rowOff>
    </xdr:to>
    <xdr:pic>
      <xdr:nvPicPr>
        <xdr:cNvPr id="230" name="Picture 1" descr="clip_image3376"/>
        <xdr:cNvPicPr>
          <a:picLocks noChangeAspect="1"/>
        </xdr:cNvPicPr>
      </xdr:nvPicPr>
      <xdr:blipFill>
        <a:blip r:embed="rId1" cstate="print"/>
        <a:stretch>
          <a:fillRect/>
        </a:stretch>
      </xdr:blipFill>
      <xdr:spPr>
        <a:xfrm>
          <a:off x="9660255" y="923925"/>
          <a:ext cx="66040" cy="249555"/>
        </a:xfrm>
        <a:prstGeom prst="rect">
          <a:avLst/>
        </a:prstGeom>
        <a:noFill/>
        <a:ln w="9525">
          <a:noFill/>
        </a:ln>
      </xdr:spPr>
    </xdr:pic>
    <xdr:clientData/>
  </xdr:twoCellAnchor>
  <xdr:twoCellAnchor editAs="oneCell">
    <xdr:from>
      <xdr:col>9</xdr:col>
      <xdr:colOff>0</xdr:colOff>
      <xdr:row>4</xdr:row>
      <xdr:rowOff>0</xdr:rowOff>
    </xdr:from>
    <xdr:to>
      <xdr:col>9</xdr:col>
      <xdr:colOff>71120</xdr:colOff>
      <xdr:row>4</xdr:row>
      <xdr:rowOff>249555</xdr:rowOff>
    </xdr:to>
    <xdr:pic>
      <xdr:nvPicPr>
        <xdr:cNvPr id="231" name="Picture 2" descr="clip_image3377"/>
        <xdr:cNvPicPr>
          <a:picLocks noChangeAspect="1"/>
        </xdr:cNvPicPr>
      </xdr:nvPicPr>
      <xdr:blipFill>
        <a:blip r:embed="rId1" cstate="print"/>
        <a:stretch>
          <a:fillRect/>
        </a:stretch>
      </xdr:blipFill>
      <xdr:spPr>
        <a:xfrm>
          <a:off x="9660255" y="923925"/>
          <a:ext cx="71120" cy="249555"/>
        </a:xfrm>
        <a:prstGeom prst="rect">
          <a:avLst/>
        </a:prstGeom>
        <a:noFill/>
        <a:ln w="9525">
          <a:noFill/>
        </a:ln>
      </xdr:spPr>
    </xdr:pic>
    <xdr:clientData/>
  </xdr:twoCellAnchor>
  <xdr:twoCellAnchor editAs="oneCell">
    <xdr:from>
      <xdr:col>9</xdr:col>
      <xdr:colOff>0</xdr:colOff>
      <xdr:row>4</xdr:row>
      <xdr:rowOff>0</xdr:rowOff>
    </xdr:from>
    <xdr:to>
      <xdr:col>9</xdr:col>
      <xdr:colOff>64135</xdr:colOff>
      <xdr:row>4</xdr:row>
      <xdr:rowOff>249555</xdr:rowOff>
    </xdr:to>
    <xdr:pic>
      <xdr:nvPicPr>
        <xdr:cNvPr id="232" name="Picture 5" descr="clip_image3380"/>
        <xdr:cNvPicPr>
          <a:picLocks noChangeAspect="1"/>
        </xdr:cNvPicPr>
      </xdr:nvPicPr>
      <xdr:blipFill>
        <a:blip r:embed="rId1" cstate="print"/>
        <a:stretch>
          <a:fillRect/>
        </a:stretch>
      </xdr:blipFill>
      <xdr:spPr>
        <a:xfrm>
          <a:off x="9660255" y="923925"/>
          <a:ext cx="64135" cy="24955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tabSelected="1" workbookViewId="0">
      <selection activeCell="A39" sqref="$A39:$XFD139"/>
    </sheetView>
  </sheetViews>
  <sheetFormatPr defaultColWidth="9" defaultRowHeight="13.5" outlineLevelCol="6"/>
  <cols>
    <col min="1" max="1" width="6.875" customWidth="1"/>
    <col min="2" max="2" width="22.625" customWidth="1"/>
    <col min="4" max="4" width="12.875" customWidth="1"/>
    <col min="5" max="5" width="15.775" customWidth="1"/>
    <col min="6" max="6" width="14.275" customWidth="1"/>
    <col min="7" max="7" width="14.625" customWidth="1"/>
  </cols>
  <sheetData>
    <row r="1" ht="18.75" spans="1:7">
      <c r="A1" s="1" t="s">
        <v>0</v>
      </c>
      <c r="B1" s="1"/>
      <c r="C1" s="17"/>
      <c r="D1" s="17"/>
      <c r="E1" s="17"/>
      <c r="F1" s="17"/>
      <c r="G1" s="17"/>
    </row>
    <row r="2" ht="63" customHeight="1" spans="1:7">
      <c r="A2" s="19" t="s">
        <v>1</v>
      </c>
      <c r="B2" s="19"/>
      <c r="C2" s="19"/>
      <c r="D2" s="19"/>
      <c r="E2" s="19"/>
      <c r="F2" s="19"/>
      <c r="G2" s="19"/>
    </row>
    <row r="3" ht="21" customHeight="1" spans="1:7">
      <c r="A3" s="101" t="s">
        <v>2</v>
      </c>
      <c r="B3" s="101" t="s">
        <v>3</v>
      </c>
      <c r="C3" s="101" t="s">
        <v>4</v>
      </c>
      <c r="D3" s="102" t="s">
        <v>5</v>
      </c>
      <c r="E3" s="102"/>
      <c r="F3" s="102"/>
      <c r="G3" s="102"/>
    </row>
    <row r="4" ht="24" customHeight="1" spans="1:7">
      <c r="A4" s="103"/>
      <c r="B4" s="103"/>
      <c r="C4" s="103"/>
      <c r="D4" s="102" t="s">
        <v>6</v>
      </c>
      <c r="E4" s="102" t="s">
        <v>7</v>
      </c>
      <c r="F4" s="102"/>
      <c r="G4" s="102" t="s">
        <v>8</v>
      </c>
    </row>
    <row r="5" ht="28" customHeight="1" spans="1:7">
      <c r="A5" s="103"/>
      <c r="B5" s="103"/>
      <c r="C5" s="104"/>
      <c r="D5" s="102"/>
      <c r="E5" s="102" t="s">
        <v>9</v>
      </c>
      <c r="F5" s="102" t="s">
        <v>10</v>
      </c>
      <c r="G5" s="102"/>
    </row>
    <row r="6" ht="25" customHeight="1" spans="1:7">
      <c r="A6" s="28">
        <v>1</v>
      </c>
      <c r="B6" s="52" t="s">
        <v>11</v>
      </c>
      <c r="C6" s="28">
        <v>636</v>
      </c>
      <c r="D6" s="105">
        <v>52094.062</v>
      </c>
      <c r="E6" s="105">
        <v>33006.65</v>
      </c>
      <c r="F6" s="105">
        <v>17996.142</v>
      </c>
      <c r="G6" s="105">
        <v>1091.27</v>
      </c>
    </row>
    <row r="7" ht="21" customHeight="1" spans="1:7">
      <c r="A7" s="28"/>
      <c r="B7" s="27" t="s">
        <v>12</v>
      </c>
      <c r="C7" s="28">
        <v>237</v>
      </c>
      <c r="D7" s="105">
        <v>24661.58</v>
      </c>
      <c r="E7" s="105">
        <v>18797.21</v>
      </c>
      <c r="F7" s="105">
        <v>5120</v>
      </c>
      <c r="G7" s="105">
        <v>744.37</v>
      </c>
    </row>
    <row r="8" ht="20" customHeight="1" spans="1:7">
      <c r="A8" s="28"/>
      <c r="B8" s="27" t="s">
        <v>13</v>
      </c>
      <c r="C8" s="28">
        <v>67</v>
      </c>
      <c r="D8" s="105">
        <v>10843.3</v>
      </c>
      <c r="E8" s="105">
        <v>9012.3</v>
      </c>
      <c r="F8" s="105">
        <v>1531</v>
      </c>
      <c r="G8" s="105">
        <v>300</v>
      </c>
    </row>
    <row r="9" ht="20" customHeight="1" spans="1:7">
      <c r="A9" s="28"/>
      <c r="B9" s="27" t="s">
        <v>14</v>
      </c>
      <c r="C9" s="28">
        <v>46</v>
      </c>
      <c r="D9" s="105">
        <v>6936</v>
      </c>
      <c r="E9" s="105">
        <v>5781</v>
      </c>
      <c r="F9" s="105">
        <v>855</v>
      </c>
      <c r="G9" s="105">
        <v>300</v>
      </c>
    </row>
    <row r="10" ht="20" customHeight="1" spans="1:7">
      <c r="A10" s="28"/>
      <c r="B10" s="27" t="s">
        <v>15</v>
      </c>
      <c r="C10" s="28">
        <v>16</v>
      </c>
      <c r="D10" s="105">
        <v>3365.3</v>
      </c>
      <c r="E10" s="105">
        <v>2689.3</v>
      </c>
      <c r="F10" s="105">
        <v>676</v>
      </c>
      <c r="G10" s="105">
        <v>0</v>
      </c>
    </row>
    <row r="11" ht="20" customHeight="1" spans="1:7">
      <c r="A11" s="28"/>
      <c r="B11" s="27" t="s">
        <v>16</v>
      </c>
      <c r="C11" s="28">
        <v>4</v>
      </c>
      <c r="D11" s="105">
        <v>500</v>
      </c>
      <c r="E11" s="105">
        <v>500</v>
      </c>
      <c r="F11" s="105">
        <v>0</v>
      </c>
      <c r="G11" s="105">
        <v>0</v>
      </c>
    </row>
    <row r="12" ht="20" customHeight="1" spans="1:7">
      <c r="A12" s="51"/>
      <c r="B12" s="27" t="s">
        <v>17</v>
      </c>
      <c r="C12" s="28">
        <v>1</v>
      </c>
      <c r="D12" s="105">
        <v>42</v>
      </c>
      <c r="E12" s="105">
        <v>42</v>
      </c>
      <c r="F12" s="105">
        <v>0</v>
      </c>
      <c r="G12" s="105">
        <v>0</v>
      </c>
    </row>
    <row r="13" ht="20" customHeight="1" spans="1:7">
      <c r="A13" s="28"/>
      <c r="B13" s="27" t="s">
        <v>18</v>
      </c>
      <c r="C13" s="28">
        <v>29</v>
      </c>
      <c r="D13" s="105">
        <v>4373.5</v>
      </c>
      <c r="E13" s="105">
        <v>3242.5</v>
      </c>
      <c r="F13" s="105">
        <v>834</v>
      </c>
      <c r="G13" s="105">
        <v>297</v>
      </c>
    </row>
    <row r="14" ht="30" customHeight="1" spans="1:7">
      <c r="A14" s="28"/>
      <c r="B14" s="27" t="s">
        <v>19</v>
      </c>
      <c r="C14" s="28">
        <v>13</v>
      </c>
      <c r="D14" s="105">
        <v>1510</v>
      </c>
      <c r="E14" s="105">
        <v>1510</v>
      </c>
      <c r="F14" s="105">
        <v>0</v>
      </c>
      <c r="G14" s="105">
        <v>0</v>
      </c>
    </row>
    <row r="15" ht="22" customHeight="1" spans="1:7">
      <c r="A15" s="28"/>
      <c r="B15" s="27" t="s">
        <v>20</v>
      </c>
      <c r="C15" s="28">
        <v>14</v>
      </c>
      <c r="D15" s="105">
        <v>2750.5</v>
      </c>
      <c r="E15" s="105">
        <v>1694.5</v>
      </c>
      <c r="F15" s="105">
        <v>759</v>
      </c>
      <c r="G15" s="105">
        <v>297</v>
      </c>
    </row>
    <row r="16" ht="22" customHeight="1" spans="1:7">
      <c r="A16" s="28"/>
      <c r="B16" s="27" t="s">
        <v>21</v>
      </c>
      <c r="C16" s="28">
        <v>2</v>
      </c>
      <c r="D16" s="105">
        <v>113</v>
      </c>
      <c r="E16" s="105">
        <v>38</v>
      </c>
      <c r="F16" s="105">
        <v>75</v>
      </c>
      <c r="G16" s="105">
        <v>0</v>
      </c>
    </row>
    <row r="17" ht="22" customHeight="1" spans="1:7">
      <c r="A17" s="28"/>
      <c r="B17" s="27" t="s">
        <v>22</v>
      </c>
      <c r="C17" s="28">
        <v>131</v>
      </c>
      <c r="D17" s="105">
        <v>8561.78</v>
      </c>
      <c r="E17" s="105">
        <v>5694.41</v>
      </c>
      <c r="F17" s="105">
        <v>2720</v>
      </c>
      <c r="G17" s="105">
        <v>147.37</v>
      </c>
    </row>
    <row r="18" ht="22" customHeight="1" spans="1:7">
      <c r="A18" s="28"/>
      <c r="B18" s="27" t="s">
        <v>23</v>
      </c>
      <c r="C18" s="28">
        <v>128</v>
      </c>
      <c r="D18" s="105">
        <v>8368.38</v>
      </c>
      <c r="E18" s="105">
        <v>5501.01</v>
      </c>
      <c r="F18" s="105">
        <v>2720</v>
      </c>
      <c r="G18" s="105">
        <v>147.37</v>
      </c>
    </row>
    <row r="19" ht="22" customHeight="1" spans="1:7">
      <c r="A19" s="28"/>
      <c r="B19" s="27" t="s">
        <v>24</v>
      </c>
      <c r="C19" s="28">
        <v>3</v>
      </c>
      <c r="D19" s="105">
        <v>193.4</v>
      </c>
      <c r="E19" s="105">
        <v>193.4</v>
      </c>
      <c r="F19" s="105">
        <v>0</v>
      </c>
      <c r="G19" s="105">
        <v>0</v>
      </c>
    </row>
    <row r="20" ht="22" customHeight="1" spans="1:7">
      <c r="A20" s="28"/>
      <c r="B20" s="27" t="s">
        <v>25</v>
      </c>
      <c r="C20" s="28">
        <v>9</v>
      </c>
      <c r="D20" s="105">
        <v>848</v>
      </c>
      <c r="E20" s="105">
        <v>848</v>
      </c>
      <c r="F20" s="105">
        <v>0</v>
      </c>
      <c r="G20" s="105">
        <v>0</v>
      </c>
    </row>
    <row r="21" ht="22" customHeight="1" spans="1:7">
      <c r="A21" s="28"/>
      <c r="B21" s="27" t="s">
        <v>26</v>
      </c>
      <c r="C21" s="28">
        <v>9</v>
      </c>
      <c r="D21" s="105">
        <v>848</v>
      </c>
      <c r="E21" s="105">
        <v>848</v>
      </c>
      <c r="F21" s="105">
        <v>0</v>
      </c>
      <c r="G21" s="105">
        <v>0</v>
      </c>
    </row>
    <row r="22" ht="22" customHeight="1" spans="1:7">
      <c r="A22" s="28"/>
      <c r="B22" s="27" t="s">
        <v>27</v>
      </c>
      <c r="C22" s="28">
        <v>1</v>
      </c>
      <c r="D22" s="105">
        <v>35</v>
      </c>
      <c r="E22" s="105">
        <v>0</v>
      </c>
      <c r="F22" s="105">
        <v>35</v>
      </c>
      <c r="G22" s="105">
        <v>0</v>
      </c>
    </row>
    <row r="23" ht="22" customHeight="1" spans="1:7">
      <c r="A23" s="28"/>
      <c r="B23" s="27" t="s">
        <v>28</v>
      </c>
      <c r="C23" s="28">
        <v>1</v>
      </c>
      <c r="D23" s="105">
        <v>35</v>
      </c>
      <c r="E23" s="105">
        <v>0</v>
      </c>
      <c r="F23" s="105">
        <v>35</v>
      </c>
      <c r="G23" s="105">
        <v>0</v>
      </c>
    </row>
    <row r="24" ht="22" customHeight="1" spans="1:7">
      <c r="A24" s="28"/>
      <c r="B24" s="27" t="s">
        <v>29</v>
      </c>
      <c r="C24" s="28">
        <v>398</v>
      </c>
      <c r="D24" s="105">
        <v>27137.152</v>
      </c>
      <c r="E24" s="105">
        <v>14209.44</v>
      </c>
      <c r="F24" s="105">
        <v>12597.142</v>
      </c>
      <c r="G24" s="105">
        <v>330.57</v>
      </c>
    </row>
    <row r="25" ht="30" customHeight="1" spans="1:7">
      <c r="A25" s="28"/>
      <c r="B25" s="27" t="s">
        <v>30</v>
      </c>
      <c r="C25" s="28">
        <v>347</v>
      </c>
      <c r="D25" s="105">
        <v>24952.352</v>
      </c>
      <c r="E25" s="105">
        <v>13381.64</v>
      </c>
      <c r="F25" s="105">
        <v>11247.642</v>
      </c>
      <c r="G25" s="105">
        <v>323.07</v>
      </c>
    </row>
    <row r="26" ht="24" spans="1:7">
      <c r="A26" s="28"/>
      <c r="B26" s="27" t="s">
        <v>31</v>
      </c>
      <c r="C26" s="28">
        <v>273</v>
      </c>
      <c r="D26" s="105">
        <v>20287.412</v>
      </c>
      <c r="E26" s="105">
        <v>10730.95</v>
      </c>
      <c r="F26" s="105">
        <v>9262.822</v>
      </c>
      <c r="G26" s="105">
        <v>293.64</v>
      </c>
    </row>
    <row r="27" ht="26" customHeight="1" spans="1:7">
      <c r="A27" s="28"/>
      <c r="B27" s="27" t="s">
        <v>32</v>
      </c>
      <c r="C27" s="28">
        <v>34</v>
      </c>
      <c r="D27" s="30">
        <v>3000.05</v>
      </c>
      <c r="E27" s="105">
        <v>1460.8</v>
      </c>
      <c r="F27" s="105">
        <v>1510.82</v>
      </c>
      <c r="G27" s="105">
        <v>28.43</v>
      </c>
    </row>
    <row r="28" ht="21" customHeight="1" spans="1:7">
      <c r="A28" s="28"/>
      <c r="B28" s="27" t="s">
        <v>33</v>
      </c>
      <c r="C28" s="28">
        <v>40</v>
      </c>
      <c r="D28" s="30">
        <v>1664.89</v>
      </c>
      <c r="E28" s="105">
        <v>1189.89</v>
      </c>
      <c r="F28" s="105">
        <v>474</v>
      </c>
      <c r="G28" s="105">
        <v>1</v>
      </c>
    </row>
    <row r="29" ht="21" customHeight="1" spans="1:7">
      <c r="A29" s="28"/>
      <c r="B29" s="27" t="s">
        <v>34</v>
      </c>
      <c r="C29" s="28">
        <v>26</v>
      </c>
      <c r="D29" s="30">
        <v>1111.9</v>
      </c>
      <c r="E29" s="105">
        <v>711.9</v>
      </c>
      <c r="F29" s="105">
        <v>400</v>
      </c>
      <c r="G29" s="105">
        <v>0</v>
      </c>
    </row>
    <row r="30" ht="21" customHeight="1" spans="1:7">
      <c r="A30" s="28"/>
      <c r="B30" s="27" t="s">
        <v>35</v>
      </c>
      <c r="C30" s="28">
        <v>2</v>
      </c>
      <c r="D30" s="30">
        <v>390</v>
      </c>
      <c r="E30" s="105">
        <v>0</v>
      </c>
      <c r="F30" s="105">
        <v>390</v>
      </c>
      <c r="G30" s="105">
        <v>0</v>
      </c>
    </row>
    <row r="31" ht="21" customHeight="1" spans="1:7">
      <c r="A31" s="28"/>
      <c r="B31" s="27" t="s">
        <v>36</v>
      </c>
      <c r="C31" s="28">
        <v>24</v>
      </c>
      <c r="D31" s="30">
        <v>721.9</v>
      </c>
      <c r="E31" s="105">
        <v>711.9</v>
      </c>
      <c r="F31" s="105">
        <v>10</v>
      </c>
      <c r="G31" s="105">
        <v>0</v>
      </c>
    </row>
    <row r="32" ht="21" customHeight="1" spans="1:7">
      <c r="A32" s="28"/>
      <c r="B32" s="27" t="s">
        <v>37</v>
      </c>
      <c r="C32" s="28">
        <v>25</v>
      </c>
      <c r="D32" s="30">
        <v>1072.9</v>
      </c>
      <c r="E32" s="105">
        <v>115.9</v>
      </c>
      <c r="F32" s="105">
        <v>949.5</v>
      </c>
      <c r="G32" s="105">
        <v>7.5</v>
      </c>
    </row>
    <row r="33" ht="36" customHeight="1" spans="1:7">
      <c r="A33" s="28"/>
      <c r="B33" s="27" t="s">
        <v>38</v>
      </c>
      <c r="C33" s="28">
        <v>1</v>
      </c>
      <c r="D33" s="30">
        <v>500</v>
      </c>
      <c r="E33" s="105">
        <v>0</v>
      </c>
      <c r="F33" s="105">
        <v>500</v>
      </c>
      <c r="G33" s="105">
        <v>0</v>
      </c>
    </row>
    <row r="34" ht="23" customHeight="1" spans="1:7">
      <c r="A34" s="28"/>
      <c r="B34" s="27" t="s">
        <v>39</v>
      </c>
      <c r="C34" s="28">
        <v>23</v>
      </c>
      <c r="D34" s="30">
        <v>372.9</v>
      </c>
      <c r="E34" s="105">
        <v>115.9</v>
      </c>
      <c r="F34" s="105">
        <v>249.5</v>
      </c>
      <c r="G34" s="105">
        <v>7.5</v>
      </c>
    </row>
    <row r="35" ht="56" customHeight="1" spans="1:7">
      <c r="A35" s="28"/>
      <c r="B35" s="27" t="s">
        <v>40</v>
      </c>
      <c r="C35" s="28">
        <v>1</v>
      </c>
      <c r="D35" s="30">
        <v>200</v>
      </c>
      <c r="E35" s="105">
        <v>0</v>
      </c>
      <c r="F35" s="105">
        <v>200</v>
      </c>
      <c r="G35" s="105">
        <v>0</v>
      </c>
    </row>
    <row r="36" ht="20" customHeight="1" spans="1:7">
      <c r="A36" s="28"/>
      <c r="B36" s="27" t="s">
        <v>41</v>
      </c>
      <c r="C36" s="28">
        <v>1</v>
      </c>
      <c r="D36" s="30">
        <v>295.33</v>
      </c>
      <c r="E36" s="105">
        <v>0</v>
      </c>
      <c r="F36" s="105">
        <v>279</v>
      </c>
      <c r="G36" s="105">
        <v>16.33</v>
      </c>
    </row>
    <row r="37" ht="20" customHeight="1" spans="1:7">
      <c r="A37" s="28"/>
      <c r="B37" s="27" t="s">
        <v>42</v>
      </c>
      <c r="C37" s="28">
        <v>1</v>
      </c>
      <c r="D37" s="30">
        <v>295.33</v>
      </c>
      <c r="E37" s="105">
        <v>0</v>
      </c>
      <c r="F37" s="105">
        <v>279</v>
      </c>
      <c r="G37" s="105">
        <v>16.33</v>
      </c>
    </row>
    <row r="38" ht="32" customHeight="1" spans="1:7">
      <c r="A38" s="28"/>
      <c r="B38" s="27" t="s">
        <v>43</v>
      </c>
      <c r="C38" s="28">
        <v>1</v>
      </c>
      <c r="D38" s="30">
        <v>295.33</v>
      </c>
      <c r="E38" s="30">
        <v>0</v>
      </c>
      <c r="F38" s="30">
        <v>279</v>
      </c>
      <c r="G38" s="30">
        <v>16.33</v>
      </c>
    </row>
  </sheetData>
  <mergeCells count="9">
    <mergeCell ref="A1:B1"/>
    <mergeCell ref="A2:G2"/>
    <mergeCell ref="D3:G3"/>
    <mergeCell ref="E4:F4"/>
    <mergeCell ref="A3:A5"/>
    <mergeCell ref="B3:B5"/>
    <mergeCell ref="C3:C5"/>
    <mergeCell ref="D4:D5"/>
    <mergeCell ref="G4:G5"/>
  </mergeCells>
  <pageMargins left="0.432638888888889" right="0.393055555555556" top="0.511805555555556" bottom="0.472222222222222" header="0.5" footer="0.5"/>
  <pageSetup paperSize="9" orientation="portrait" horizontalDpi="600"/>
  <headerFooter>
    <oddFooter>&amp;C-4-</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674"/>
  <sheetViews>
    <sheetView zoomScale="70" zoomScaleNormal="70" workbookViewId="0">
      <selection activeCell="Z11" sqref="Z11"/>
    </sheetView>
  </sheetViews>
  <sheetFormatPr defaultColWidth="9" defaultRowHeight="13.5"/>
  <cols>
    <col min="2" max="2" width="11.625" customWidth="1"/>
    <col min="4" max="4" width="28.525" customWidth="1"/>
    <col min="7" max="7" width="35.875" customWidth="1"/>
    <col min="8" max="8" width="5.75" customWidth="1"/>
    <col min="10" max="10" width="7.875" customWidth="1"/>
    <col min="11" max="11" width="9.25"/>
    <col min="12" max="12" width="6.125" customWidth="1"/>
    <col min="13" max="13" width="6.625" customWidth="1"/>
    <col min="14" max="14" width="7.125" customWidth="1"/>
    <col min="15" max="15" width="6.125" customWidth="1"/>
    <col min="16" max="16" width="7.75" customWidth="1"/>
    <col min="17" max="21" width="5.625" customWidth="1"/>
    <col min="22" max="22" width="5.75" customWidth="1"/>
    <col min="23" max="23" width="13.25" customWidth="1"/>
    <col min="24" max="24" width="6.25" customWidth="1"/>
    <col min="25" max="25" width="13.625" customWidth="1"/>
  </cols>
  <sheetData>
    <row r="1" ht="18.75" spans="1:25">
      <c r="A1" s="1" t="s">
        <v>44</v>
      </c>
      <c r="B1" s="1"/>
      <c r="C1" s="15"/>
      <c r="D1" s="15"/>
      <c r="E1" s="16"/>
      <c r="F1" s="17"/>
      <c r="G1" s="17"/>
      <c r="H1" s="17"/>
      <c r="I1" s="17"/>
      <c r="J1" s="16"/>
      <c r="K1" s="17"/>
      <c r="L1" s="17"/>
      <c r="M1" s="17"/>
      <c r="N1" s="17"/>
      <c r="O1" s="17"/>
      <c r="P1" s="18"/>
      <c r="Q1" s="17"/>
      <c r="R1" s="17"/>
      <c r="S1" s="17"/>
      <c r="T1" s="17"/>
      <c r="U1" s="17"/>
      <c r="V1" s="17"/>
      <c r="W1" s="17"/>
      <c r="X1" s="17"/>
      <c r="Y1" s="16"/>
    </row>
    <row r="2" ht="27" spans="1:25">
      <c r="A2" s="19" t="s">
        <v>45</v>
      </c>
      <c r="B2" s="19"/>
      <c r="C2" s="19"/>
      <c r="D2" s="19"/>
      <c r="E2" s="19"/>
      <c r="F2" s="19"/>
      <c r="G2" s="19"/>
      <c r="H2" s="19"/>
      <c r="I2" s="19"/>
      <c r="J2" s="19"/>
      <c r="K2" s="19"/>
      <c r="L2" s="19"/>
      <c r="M2" s="19"/>
      <c r="N2" s="19"/>
      <c r="O2" s="19"/>
      <c r="P2" s="19"/>
      <c r="Q2" s="19"/>
      <c r="R2" s="19"/>
      <c r="S2" s="19"/>
      <c r="T2" s="19"/>
      <c r="U2" s="19"/>
      <c r="V2" s="19"/>
      <c r="W2" s="19"/>
      <c r="X2" s="19"/>
      <c r="Y2" s="19"/>
    </row>
    <row r="3" spans="1:25">
      <c r="A3" s="20" t="s">
        <v>2</v>
      </c>
      <c r="B3" s="20" t="s">
        <v>3</v>
      </c>
      <c r="C3" s="20" t="s">
        <v>46</v>
      </c>
      <c r="D3" s="20" t="s">
        <v>47</v>
      </c>
      <c r="E3" s="20" t="s">
        <v>48</v>
      </c>
      <c r="F3" s="20" t="s">
        <v>49</v>
      </c>
      <c r="G3" s="21" t="s">
        <v>50</v>
      </c>
      <c r="H3" s="20" t="s">
        <v>4</v>
      </c>
      <c r="I3" s="21" t="s">
        <v>51</v>
      </c>
      <c r="J3" s="21" t="s">
        <v>52</v>
      </c>
      <c r="K3" s="21" t="s">
        <v>5</v>
      </c>
      <c r="L3" s="21"/>
      <c r="M3" s="21"/>
      <c r="N3" s="21"/>
      <c r="O3" s="22" t="s">
        <v>53</v>
      </c>
      <c r="P3" s="23"/>
      <c r="Q3" s="21" t="s">
        <v>54</v>
      </c>
      <c r="R3" s="21" t="s">
        <v>55</v>
      </c>
      <c r="S3" s="21" t="s">
        <v>56</v>
      </c>
      <c r="T3" s="21" t="s">
        <v>57</v>
      </c>
      <c r="U3" s="21"/>
      <c r="V3" s="21" t="s">
        <v>58</v>
      </c>
      <c r="W3" s="21"/>
      <c r="X3" s="21" t="s">
        <v>59</v>
      </c>
      <c r="Y3" s="21"/>
    </row>
    <row r="4" spans="1:25">
      <c r="A4" s="24"/>
      <c r="B4" s="24"/>
      <c r="C4" s="24"/>
      <c r="D4" s="24"/>
      <c r="E4" s="24"/>
      <c r="F4" s="24"/>
      <c r="G4" s="21"/>
      <c r="H4" s="24"/>
      <c r="I4" s="21"/>
      <c r="J4" s="21"/>
      <c r="K4" s="23" t="s">
        <v>6</v>
      </c>
      <c r="L4" s="21" t="s">
        <v>7</v>
      </c>
      <c r="M4" s="21"/>
      <c r="N4" s="21" t="s">
        <v>8</v>
      </c>
      <c r="O4" s="20" t="s">
        <v>60</v>
      </c>
      <c r="P4" s="20" t="s">
        <v>61</v>
      </c>
      <c r="Q4" s="21"/>
      <c r="R4" s="21"/>
      <c r="S4" s="21"/>
      <c r="T4" s="21"/>
      <c r="U4" s="21"/>
      <c r="V4" s="21" t="s">
        <v>62</v>
      </c>
      <c r="W4" s="21" t="s">
        <v>63</v>
      </c>
      <c r="X4" s="21" t="s">
        <v>59</v>
      </c>
      <c r="Y4" s="21" t="s">
        <v>64</v>
      </c>
    </row>
    <row r="5" ht="86" customHeight="1" spans="1:25">
      <c r="A5" s="24"/>
      <c r="B5" s="24"/>
      <c r="C5" s="24"/>
      <c r="D5" s="24"/>
      <c r="E5" s="24"/>
      <c r="F5" s="24"/>
      <c r="G5" s="21"/>
      <c r="H5" s="25"/>
      <c r="I5" s="21"/>
      <c r="J5" s="21"/>
      <c r="K5" s="23"/>
      <c r="L5" s="21" t="s">
        <v>9</v>
      </c>
      <c r="M5" s="21" t="s">
        <v>10</v>
      </c>
      <c r="N5" s="21"/>
      <c r="O5" s="24"/>
      <c r="P5" s="24"/>
      <c r="Q5" s="21"/>
      <c r="R5" s="21"/>
      <c r="S5" s="21"/>
      <c r="T5" s="21" t="s">
        <v>65</v>
      </c>
      <c r="U5" s="21" t="s">
        <v>66</v>
      </c>
      <c r="V5" s="21"/>
      <c r="W5" s="21"/>
      <c r="X5" s="21"/>
      <c r="Y5" s="21"/>
    </row>
    <row r="6" spans="1:25">
      <c r="A6" s="26"/>
      <c r="B6" s="27" t="s">
        <v>11</v>
      </c>
      <c r="C6" s="26"/>
      <c r="D6" s="26"/>
      <c r="E6" s="26"/>
      <c r="F6" s="28"/>
      <c r="G6" s="28"/>
      <c r="H6" s="28">
        <f>H7+H261+H669</f>
        <v>636</v>
      </c>
      <c r="I6" s="28"/>
      <c r="J6" s="26"/>
      <c r="K6" s="28">
        <f t="shared" ref="K6:P6" si="0">K7+K261+K671</f>
        <v>52094.062</v>
      </c>
      <c r="L6" s="28">
        <f t="shared" si="0"/>
        <v>33006.65</v>
      </c>
      <c r="M6" s="28">
        <f t="shared" si="0"/>
        <v>17996.142</v>
      </c>
      <c r="N6" s="28">
        <f t="shared" si="0"/>
        <v>1091.27</v>
      </c>
      <c r="O6" s="28">
        <f t="shared" si="0"/>
        <v>493925</v>
      </c>
      <c r="P6" s="28">
        <f t="shared" si="0"/>
        <v>110647</v>
      </c>
      <c r="Q6" s="28"/>
      <c r="R6" s="28"/>
      <c r="S6" s="28"/>
      <c r="T6" s="28"/>
      <c r="U6" s="28"/>
      <c r="V6" s="28"/>
      <c r="W6" s="28"/>
      <c r="X6" s="28"/>
      <c r="Y6" s="26"/>
    </row>
    <row r="7" spans="1:25">
      <c r="A7" s="26"/>
      <c r="B7" s="27" t="s">
        <v>12</v>
      </c>
      <c r="C7" s="26"/>
      <c r="D7" s="26"/>
      <c r="E7" s="26"/>
      <c r="F7" s="28"/>
      <c r="G7" s="28"/>
      <c r="H7" s="28">
        <f>H8+H80+H113+H247+H258</f>
        <v>237</v>
      </c>
      <c r="I7" s="28"/>
      <c r="J7" s="26"/>
      <c r="K7" s="28">
        <f t="shared" ref="K7:P7" si="1">K8+K80+K113+K247+K258</f>
        <v>24661.58</v>
      </c>
      <c r="L7" s="28">
        <f t="shared" si="1"/>
        <v>18797.21</v>
      </c>
      <c r="M7" s="28">
        <f t="shared" si="1"/>
        <v>5120</v>
      </c>
      <c r="N7" s="28">
        <f t="shared" si="1"/>
        <v>744.37</v>
      </c>
      <c r="O7" s="28">
        <f t="shared" si="1"/>
        <v>211103</v>
      </c>
      <c r="P7" s="28">
        <f t="shared" si="1"/>
        <v>46391</v>
      </c>
      <c r="Q7" s="28"/>
      <c r="R7" s="28"/>
      <c r="S7" s="28"/>
      <c r="T7" s="28"/>
      <c r="U7" s="28"/>
      <c r="V7" s="28"/>
      <c r="W7" s="28"/>
      <c r="X7" s="28"/>
      <c r="Y7" s="26"/>
    </row>
    <row r="8" spans="1:25">
      <c r="A8" s="26"/>
      <c r="B8" s="27" t="s">
        <v>13</v>
      </c>
      <c r="C8" s="26"/>
      <c r="D8" s="26"/>
      <c r="E8" s="26"/>
      <c r="F8" s="28"/>
      <c r="G8" s="28"/>
      <c r="H8" s="28">
        <f>H9+H56+H73+H78</f>
        <v>67</v>
      </c>
      <c r="I8" s="28"/>
      <c r="J8" s="26"/>
      <c r="K8" s="28">
        <f t="shared" ref="K8:P8" si="2">K9+K56+K73+K78</f>
        <v>10843.3</v>
      </c>
      <c r="L8" s="28">
        <f t="shared" si="2"/>
        <v>9012.3</v>
      </c>
      <c r="M8" s="28">
        <f t="shared" si="2"/>
        <v>1531</v>
      </c>
      <c r="N8" s="28">
        <f t="shared" si="2"/>
        <v>300</v>
      </c>
      <c r="O8" s="28">
        <f t="shared" si="2"/>
        <v>50015</v>
      </c>
      <c r="P8" s="28">
        <f t="shared" si="2"/>
        <v>15619</v>
      </c>
      <c r="Q8" s="28"/>
      <c r="R8" s="28"/>
      <c r="S8" s="28"/>
      <c r="T8" s="28"/>
      <c r="U8" s="28"/>
      <c r="V8" s="28"/>
      <c r="W8" s="28"/>
      <c r="X8" s="28"/>
      <c r="Y8" s="26"/>
    </row>
    <row r="9" spans="1:25">
      <c r="A9" s="26"/>
      <c r="B9" s="27" t="s">
        <v>14</v>
      </c>
      <c r="C9" s="29"/>
      <c r="D9" s="26"/>
      <c r="E9" s="26"/>
      <c r="F9" s="28"/>
      <c r="G9" s="28"/>
      <c r="H9" s="28">
        <v>46</v>
      </c>
      <c r="I9" s="28"/>
      <c r="J9" s="26"/>
      <c r="K9" s="28">
        <f t="shared" ref="K9:P9" si="3">SUM(K10:K55)</f>
        <v>6936</v>
      </c>
      <c r="L9" s="28">
        <f t="shared" si="3"/>
        <v>5781</v>
      </c>
      <c r="M9" s="28">
        <f t="shared" si="3"/>
        <v>855</v>
      </c>
      <c r="N9" s="28">
        <f t="shared" si="3"/>
        <v>300</v>
      </c>
      <c r="O9" s="28">
        <f t="shared" si="3"/>
        <v>36555</v>
      </c>
      <c r="P9" s="28">
        <f t="shared" si="3"/>
        <v>12019</v>
      </c>
      <c r="Q9" s="28"/>
      <c r="R9" s="28"/>
      <c r="S9" s="28"/>
      <c r="T9" s="28"/>
      <c r="U9" s="28"/>
      <c r="V9" s="28"/>
      <c r="W9" s="28"/>
      <c r="X9" s="28"/>
      <c r="Y9" s="26"/>
    </row>
    <row r="10" ht="90" spans="1:25">
      <c r="A10" s="30">
        <v>1</v>
      </c>
      <c r="B10" s="30" t="s">
        <v>67</v>
      </c>
      <c r="C10" s="30" t="s">
        <v>68</v>
      </c>
      <c r="D10" s="30" t="s">
        <v>69</v>
      </c>
      <c r="E10" s="30" t="s">
        <v>70</v>
      </c>
      <c r="F10" s="30" t="s">
        <v>71</v>
      </c>
      <c r="G10" s="30" t="s">
        <v>72</v>
      </c>
      <c r="H10" s="30"/>
      <c r="I10" s="30" t="s">
        <v>73</v>
      </c>
      <c r="J10" s="30" t="s">
        <v>74</v>
      </c>
      <c r="K10" s="30">
        <v>125</v>
      </c>
      <c r="L10" s="30">
        <v>125</v>
      </c>
      <c r="M10" s="30"/>
      <c r="N10" s="30"/>
      <c r="O10" s="30">
        <v>520</v>
      </c>
      <c r="P10" s="30">
        <v>320</v>
      </c>
      <c r="Q10" s="30" t="s">
        <v>75</v>
      </c>
      <c r="R10" s="30" t="s">
        <v>76</v>
      </c>
      <c r="S10" s="30" t="s">
        <v>75</v>
      </c>
      <c r="T10" s="30" t="s">
        <v>76</v>
      </c>
      <c r="U10" s="30" t="s">
        <v>76</v>
      </c>
      <c r="V10" s="30" t="s">
        <v>75</v>
      </c>
      <c r="W10" s="30" t="s">
        <v>77</v>
      </c>
      <c r="X10" s="30" t="s">
        <v>75</v>
      </c>
      <c r="Y10" s="31" t="s">
        <v>77</v>
      </c>
    </row>
    <row r="11" ht="135" customHeight="1" spans="1:25">
      <c r="A11" s="30">
        <v>2</v>
      </c>
      <c r="B11" s="30" t="s">
        <v>67</v>
      </c>
      <c r="C11" s="30" t="s">
        <v>78</v>
      </c>
      <c r="D11" s="30" t="s">
        <v>79</v>
      </c>
      <c r="E11" s="30" t="s">
        <v>70</v>
      </c>
      <c r="F11" s="30" t="s">
        <v>80</v>
      </c>
      <c r="G11" s="30" t="s">
        <v>81</v>
      </c>
      <c r="H11" s="30"/>
      <c r="I11" s="30" t="s">
        <v>73</v>
      </c>
      <c r="J11" s="30" t="s">
        <v>74</v>
      </c>
      <c r="K11" s="30">
        <v>180</v>
      </c>
      <c r="L11" s="30">
        <v>180</v>
      </c>
      <c r="M11" s="30"/>
      <c r="N11" s="30"/>
      <c r="O11" s="30">
        <v>766</v>
      </c>
      <c r="P11" s="30">
        <v>376</v>
      </c>
      <c r="Q11" s="30" t="s">
        <v>76</v>
      </c>
      <c r="R11" s="30" t="s">
        <v>76</v>
      </c>
      <c r="S11" s="30" t="s">
        <v>75</v>
      </c>
      <c r="T11" s="30" t="s">
        <v>76</v>
      </c>
      <c r="U11" s="30" t="s">
        <v>76</v>
      </c>
      <c r="V11" s="30" t="s">
        <v>75</v>
      </c>
      <c r="W11" s="30" t="s">
        <v>82</v>
      </c>
      <c r="X11" s="30" t="s">
        <v>75</v>
      </c>
      <c r="Y11" s="31" t="s">
        <v>83</v>
      </c>
    </row>
    <row r="12" ht="90" spans="1:25">
      <c r="A12" s="30">
        <v>3</v>
      </c>
      <c r="B12" s="30" t="s">
        <v>84</v>
      </c>
      <c r="C12" s="30" t="s">
        <v>85</v>
      </c>
      <c r="D12" s="30" t="s">
        <v>86</v>
      </c>
      <c r="E12" s="30" t="s">
        <v>70</v>
      </c>
      <c r="F12" s="30" t="s">
        <v>87</v>
      </c>
      <c r="G12" s="30" t="s">
        <v>88</v>
      </c>
      <c r="H12" s="30"/>
      <c r="I12" s="30" t="s">
        <v>73</v>
      </c>
      <c r="J12" s="32">
        <v>2026</v>
      </c>
      <c r="K12" s="32">
        <v>20</v>
      </c>
      <c r="L12" s="32">
        <v>20</v>
      </c>
      <c r="M12" s="32"/>
      <c r="N12" s="32"/>
      <c r="O12" s="32">
        <v>1435</v>
      </c>
      <c r="P12" s="32">
        <v>322</v>
      </c>
      <c r="Q12" s="32" t="s">
        <v>76</v>
      </c>
      <c r="R12" s="32" t="s">
        <v>76</v>
      </c>
      <c r="S12" s="32" t="s">
        <v>75</v>
      </c>
      <c r="T12" s="30" t="s">
        <v>76</v>
      </c>
      <c r="U12" s="30" t="s">
        <v>76</v>
      </c>
      <c r="V12" s="30" t="s">
        <v>75</v>
      </c>
      <c r="W12" s="30" t="s">
        <v>89</v>
      </c>
      <c r="X12" s="30" t="s">
        <v>75</v>
      </c>
      <c r="Y12" s="31" t="s">
        <v>83</v>
      </c>
    </row>
    <row r="13" ht="90" spans="1:25">
      <c r="A13" s="30">
        <v>4</v>
      </c>
      <c r="B13" s="30" t="s">
        <v>84</v>
      </c>
      <c r="C13" s="30" t="s">
        <v>90</v>
      </c>
      <c r="D13" s="30" t="s">
        <v>91</v>
      </c>
      <c r="E13" s="30" t="s">
        <v>70</v>
      </c>
      <c r="F13" s="30" t="s">
        <v>92</v>
      </c>
      <c r="G13" s="30" t="s">
        <v>93</v>
      </c>
      <c r="H13" s="30"/>
      <c r="I13" s="30" t="s">
        <v>73</v>
      </c>
      <c r="J13" s="30">
        <v>2026</v>
      </c>
      <c r="K13" s="30">
        <v>98</v>
      </c>
      <c r="L13" s="30">
        <v>98</v>
      </c>
      <c r="M13" s="30"/>
      <c r="N13" s="30"/>
      <c r="O13" s="30">
        <v>1032</v>
      </c>
      <c r="P13" s="30">
        <v>210</v>
      </c>
      <c r="Q13" s="30" t="s">
        <v>76</v>
      </c>
      <c r="R13" s="30" t="s">
        <v>76</v>
      </c>
      <c r="S13" s="30" t="s">
        <v>76</v>
      </c>
      <c r="T13" s="30" t="s">
        <v>76</v>
      </c>
      <c r="U13" s="30" t="s">
        <v>76</v>
      </c>
      <c r="V13" s="30" t="s">
        <v>75</v>
      </c>
      <c r="W13" s="30" t="s">
        <v>89</v>
      </c>
      <c r="X13" s="30" t="s">
        <v>75</v>
      </c>
      <c r="Y13" s="31" t="s">
        <v>83</v>
      </c>
    </row>
    <row r="14" ht="90" spans="1:25">
      <c r="A14" s="30">
        <v>5</v>
      </c>
      <c r="B14" s="30" t="s">
        <v>84</v>
      </c>
      <c r="C14" s="30" t="s">
        <v>94</v>
      </c>
      <c r="D14" s="30" t="s">
        <v>95</v>
      </c>
      <c r="E14" s="30" t="s">
        <v>70</v>
      </c>
      <c r="F14" s="30" t="s">
        <v>96</v>
      </c>
      <c r="G14" s="30" t="s">
        <v>97</v>
      </c>
      <c r="H14" s="30"/>
      <c r="I14" s="30" t="s">
        <v>73</v>
      </c>
      <c r="J14" s="30">
        <v>2026</v>
      </c>
      <c r="K14" s="30">
        <v>380</v>
      </c>
      <c r="L14" s="30"/>
      <c r="M14" s="30">
        <v>380</v>
      </c>
      <c r="N14" s="30"/>
      <c r="O14" s="30">
        <v>1052</v>
      </c>
      <c r="P14" s="30">
        <v>389</v>
      </c>
      <c r="Q14" s="30" t="s">
        <v>76</v>
      </c>
      <c r="R14" s="30" t="s">
        <v>76</v>
      </c>
      <c r="S14" s="30" t="s">
        <v>75</v>
      </c>
      <c r="T14" s="30" t="s">
        <v>76</v>
      </c>
      <c r="U14" s="30" t="s">
        <v>76</v>
      </c>
      <c r="V14" s="30" t="s">
        <v>75</v>
      </c>
      <c r="W14" s="30" t="s">
        <v>89</v>
      </c>
      <c r="X14" s="30" t="s">
        <v>75</v>
      </c>
      <c r="Y14" s="31" t="s">
        <v>83</v>
      </c>
    </row>
    <row r="15" ht="78" customHeight="1" spans="1:25">
      <c r="A15" s="30">
        <v>6</v>
      </c>
      <c r="B15" s="30" t="s">
        <v>84</v>
      </c>
      <c r="C15" s="30" t="s">
        <v>98</v>
      </c>
      <c r="D15" s="30" t="s">
        <v>99</v>
      </c>
      <c r="E15" s="30" t="s">
        <v>70</v>
      </c>
      <c r="F15" s="30" t="s">
        <v>100</v>
      </c>
      <c r="G15" s="30" t="s">
        <v>101</v>
      </c>
      <c r="H15" s="30"/>
      <c r="I15" s="30" t="s">
        <v>73</v>
      </c>
      <c r="J15" s="30">
        <v>2026</v>
      </c>
      <c r="K15" s="30">
        <v>260</v>
      </c>
      <c r="L15" s="30">
        <v>260</v>
      </c>
      <c r="M15" s="30"/>
      <c r="N15" s="30"/>
      <c r="O15" s="30">
        <v>1070</v>
      </c>
      <c r="P15" s="30">
        <v>302</v>
      </c>
      <c r="Q15" s="30" t="s">
        <v>75</v>
      </c>
      <c r="R15" s="30" t="s">
        <v>76</v>
      </c>
      <c r="S15" s="30" t="s">
        <v>75</v>
      </c>
      <c r="T15" s="30" t="s">
        <v>76</v>
      </c>
      <c r="U15" s="30" t="s">
        <v>76</v>
      </c>
      <c r="V15" s="30" t="s">
        <v>75</v>
      </c>
      <c r="W15" s="30" t="s">
        <v>89</v>
      </c>
      <c r="X15" s="30" t="s">
        <v>75</v>
      </c>
      <c r="Y15" s="31" t="s">
        <v>83</v>
      </c>
    </row>
    <row r="16" ht="67" customHeight="1" spans="1:25">
      <c r="A16" s="30">
        <v>7</v>
      </c>
      <c r="B16" s="30" t="s">
        <v>84</v>
      </c>
      <c r="C16" s="30" t="s">
        <v>102</v>
      </c>
      <c r="D16" s="30" t="s">
        <v>103</v>
      </c>
      <c r="E16" s="30" t="s">
        <v>70</v>
      </c>
      <c r="F16" s="30" t="s">
        <v>104</v>
      </c>
      <c r="G16" s="30" t="s">
        <v>105</v>
      </c>
      <c r="H16" s="30"/>
      <c r="I16" s="30" t="s">
        <v>73</v>
      </c>
      <c r="J16" s="30">
        <v>2026</v>
      </c>
      <c r="K16" s="30">
        <v>32</v>
      </c>
      <c r="L16" s="30">
        <v>32</v>
      </c>
      <c r="M16" s="30"/>
      <c r="N16" s="30"/>
      <c r="O16" s="30">
        <v>100</v>
      </c>
      <c r="P16" s="30">
        <v>30</v>
      </c>
      <c r="Q16" s="30" t="s">
        <v>76</v>
      </c>
      <c r="R16" s="30" t="s">
        <v>76</v>
      </c>
      <c r="S16" s="30" t="s">
        <v>75</v>
      </c>
      <c r="T16" s="30" t="s">
        <v>76</v>
      </c>
      <c r="U16" s="30" t="s">
        <v>76</v>
      </c>
      <c r="V16" s="30" t="s">
        <v>75</v>
      </c>
      <c r="W16" s="30" t="s">
        <v>89</v>
      </c>
      <c r="X16" s="30" t="s">
        <v>75</v>
      </c>
      <c r="Y16" s="31" t="s">
        <v>83</v>
      </c>
    </row>
    <row r="17" ht="79" customHeight="1" spans="1:25">
      <c r="A17" s="30">
        <v>8</v>
      </c>
      <c r="B17" s="30" t="s">
        <v>84</v>
      </c>
      <c r="C17" s="30" t="s">
        <v>106</v>
      </c>
      <c r="D17" s="30" t="s">
        <v>107</v>
      </c>
      <c r="E17" s="33" t="s">
        <v>70</v>
      </c>
      <c r="F17" s="30" t="s">
        <v>108</v>
      </c>
      <c r="G17" s="30" t="s">
        <v>109</v>
      </c>
      <c r="H17" s="30"/>
      <c r="I17" s="30" t="s">
        <v>73</v>
      </c>
      <c r="J17" s="30" t="s">
        <v>110</v>
      </c>
      <c r="K17" s="30">
        <v>64</v>
      </c>
      <c r="L17" s="30">
        <v>64</v>
      </c>
      <c r="M17" s="30"/>
      <c r="N17" s="30"/>
      <c r="O17" s="30">
        <v>1807</v>
      </c>
      <c r="P17" s="30">
        <v>745</v>
      </c>
      <c r="Q17" s="30" t="s">
        <v>76</v>
      </c>
      <c r="R17" s="30" t="s">
        <v>76</v>
      </c>
      <c r="S17" s="30" t="s">
        <v>75</v>
      </c>
      <c r="T17" s="30" t="s">
        <v>76</v>
      </c>
      <c r="U17" s="30" t="s">
        <v>76</v>
      </c>
      <c r="V17" s="30" t="s">
        <v>75</v>
      </c>
      <c r="W17" s="30" t="s">
        <v>89</v>
      </c>
      <c r="X17" s="30" t="s">
        <v>75</v>
      </c>
      <c r="Y17" s="31" t="s">
        <v>83</v>
      </c>
    </row>
    <row r="18" ht="151" customHeight="1" spans="1:25">
      <c r="A18" s="30">
        <v>9</v>
      </c>
      <c r="B18" s="30" t="s">
        <v>84</v>
      </c>
      <c r="C18" s="30" t="s">
        <v>111</v>
      </c>
      <c r="D18" s="30" t="s">
        <v>112</v>
      </c>
      <c r="E18" s="31" t="s">
        <v>113</v>
      </c>
      <c r="F18" s="30" t="s">
        <v>114</v>
      </c>
      <c r="G18" s="30" t="s">
        <v>115</v>
      </c>
      <c r="H18" s="30"/>
      <c r="I18" s="30" t="s">
        <v>73</v>
      </c>
      <c r="J18" s="30">
        <v>2026</v>
      </c>
      <c r="K18" s="30">
        <v>253</v>
      </c>
      <c r="L18" s="30">
        <v>253</v>
      </c>
      <c r="M18" s="30"/>
      <c r="N18" s="30"/>
      <c r="O18" s="30">
        <v>200</v>
      </c>
      <c r="P18" s="30">
        <v>80</v>
      </c>
      <c r="Q18" s="30" t="s">
        <v>76</v>
      </c>
      <c r="R18" s="30" t="s">
        <v>76</v>
      </c>
      <c r="S18" s="30" t="s">
        <v>76</v>
      </c>
      <c r="T18" s="30" t="s">
        <v>76</v>
      </c>
      <c r="U18" s="30" t="s">
        <v>76</v>
      </c>
      <c r="V18" s="30" t="s">
        <v>75</v>
      </c>
      <c r="W18" s="30" t="s">
        <v>89</v>
      </c>
      <c r="X18" s="30" t="s">
        <v>75</v>
      </c>
      <c r="Y18" s="31" t="s">
        <v>83</v>
      </c>
    </row>
    <row r="19" ht="112.5" spans="1:25">
      <c r="A19" s="30">
        <v>10</v>
      </c>
      <c r="B19" s="30" t="s">
        <v>67</v>
      </c>
      <c r="C19" s="34" t="s">
        <v>116</v>
      </c>
      <c r="D19" s="34" t="s">
        <v>117</v>
      </c>
      <c r="E19" s="30" t="s">
        <v>113</v>
      </c>
      <c r="F19" s="30" t="s">
        <v>118</v>
      </c>
      <c r="G19" s="30" t="s">
        <v>119</v>
      </c>
      <c r="H19" s="30"/>
      <c r="I19" s="30" t="s">
        <v>73</v>
      </c>
      <c r="J19" s="30" t="s">
        <v>120</v>
      </c>
      <c r="K19" s="30">
        <v>20</v>
      </c>
      <c r="L19" s="30">
        <v>20</v>
      </c>
      <c r="M19" s="30"/>
      <c r="N19" s="30"/>
      <c r="O19" s="30">
        <v>1150</v>
      </c>
      <c r="P19" s="30">
        <v>203</v>
      </c>
      <c r="Q19" s="30" t="s">
        <v>76</v>
      </c>
      <c r="R19" s="30" t="s">
        <v>76</v>
      </c>
      <c r="S19" s="30" t="s">
        <v>75</v>
      </c>
      <c r="T19" s="30" t="s">
        <v>76</v>
      </c>
      <c r="U19" s="30" t="s">
        <v>76</v>
      </c>
      <c r="V19" s="30" t="s">
        <v>75</v>
      </c>
      <c r="W19" s="30" t="s">
        <v>89</v>
      </c>
      <c r="X19" s="30" t="s">
        <v>75</v>
      </c>
      <c r="Y19" s="31" t="s">
        <v>83</v>
      </c>
    </row>
    <row r="20" ht="162" customHeight="1" spans="1:25">
      <c r="A20" s="30">
        <v>11</v>
      </c>
      <c r="B20" s="30" t="s">
        <v>84</v>
      </c>
      <c r="C20" s="30" t="s">
        <v>121</v>
      </c>
      <c r="D20" s="30" t="s">
        <v>122</v>
      </c>
      <c r="E20" s="30" t="s">
        <v>70</v>
      </c>
      <c r="F20" s="30" t="s">
        <v>123</v>
      </c>
      <c r="G20" s="30" t="s">
        <v>124</v>
      </c>
      <c r="H20" s="30"/>
      <c r="I20" s="30" t="s">
        <v>73</v>
      </c>
      <c r="J20" s="30" t="s">
        <v>125</v>
      </c>
      <c r="K20" s="30">
        <v>298</v>
      </c>
      <c r="L20" s="30">
        <v>298</v>
      </c>
      <c r="M20" s="30"/>
      <c r="N20" s="30"/>
      <c r="O20" s="30">
        <v>480</v>
      </c>
      <c r="P20" s="30">
        <v>62</v>
      </c>
      <c r="Q20" s="30" t="s">
        <v>76</v>
      </c>
      <c r="R20" s="30" t="s">
        <v>76</v>
      </c>
      <c r="S20" s="30" t="s">
        <v>76</v>
      </c>
      <c r="T20" s="30" t="s">
        <v>76</v>
      </c>
      <c r="U20" s="30" t="s">
        <v>76</v>
      </c>
      <c r="V20" s="30" t="s">
        <v>75</v>
      </c>
      <c r="W20" s="30" t="s">
        <v>89</v>
      </c>
      <c r="X20" s="30" t="s">
        <v>75</v>
      </c>
      <c r="Y20" s="31" t="s">
        <v>83</v>
      </c>
    </row>
    <row r="21" ht="112.5" spans="1:25">
      <c r="A21" s="30">
        <v>12</v>
      </c>
      <c r="B21" s="30" t="s">
        <v>84</v>
      </c>
      <c r="C21" s="30" t="s">
        <v>126</v>
      </c>
      <c r="D21" s="30" t="s">
        <v>127</v>
      </c>
      <c r="E21" s="30" t="s">
        <v>70</v>
      </c>
      <c r="F21" s="30" t="s">
        <v>128</v>
      </c>
      <c r="G21" s="30" t="s">
        <v>129</v>
      </c>
      <c r="H21" s="30"/>
      <c r="I21" s="30" t="s">
        <v>73</v>
      </c>
      <c r="J21" s="30" t="s">
        <v>125</v>
      </c>
      <c r="K21" s="30">
        <v>180</v>
      </c>
      <c r="L21" s="30">
        <v>180</v>
      </c>
      <c r="M21" s="30"/>
      <c r="N21" s="30"/>
      <c r="O21" s="30">
        <v>285</v>
      </c>
      <c r="P21" s="30">
        <v>56</v>
      </c>
      <c r="Q21" s="30" t="s">
        <v>76</v>
      </c>
      <c r="R21" s="30" t="s">
        <v>76</v>
      </c>
      <c r="S21" s="30" t="s">
        <v>76</v>
      </c>
      <c r="T21" s="30" t="s">
        <v>76</v>
      </c>
      <c r="U21" s="30" t="s">
        <v>76</v>
      </c>
      <c r="V21" s="30" t="s">
        <v>75</v>
      </c>
      <c r="W21" s="30" t="s">
        <v>89</v>
      </c>
      <c r="X21" s="30" t="s">
        <v>75</v>
      </c>
      <c r="Y21" s="31" t="s">
        <v>83</v>
      </c>
    </row>
    <row r="22" ht="90" spans="1:25">
      <c r="A22" s="30">
        <v>13</v>
      </c>
      <c r="B22" s="30"/>
      <c r="C22" s="30" t="s">
        <v>130</v>
      </c>
      <c r="D22" s="30" t="s">
        <v>131</v>
      </c>
      <c r="E22" s="30" t="s">
        <v>70</v>
      </c>
      <c r="F22" s="30" t="s">
        <v>128</v>
      </c>
      <c r="G22" s="30" t="s">
        <v>132</v>
      </c>
      <c r="H22" s="30"/>
      <c r="I22" s="30" t="s">
        <v>73</v>
      </c>
      <c r="J22" s="30" t="s">
        <v>125</v>
      </c>
      <c r="K22" s="30">
        <v>48</v>
      </c>
      <c r="L22" s="30">
        <v>48</v>
      </c>
      <c r="M22" s="30"/>
      <c r="N22" s="30"/>
      <c r="O22" s="30">
        <v>229</v>
      </c>
      <c r="P22" s="30">
        <v>131</v>
      </c>
      <c r="Q22" s="30" t="s">
        <v>76</v>
      </c>
      <c r="R22" s="30" t="s">
        <v>76</v>
      </c>
      <c r="S22" s="30" t="s">
        <v>76</v>
      </c>
      <c r="T22" s="30" t="s">
        <v>76</v>
      </c>
      <c r="U22" s="30" t="s">
        <v>76</v>
      </c>
      <c r="V22" s="30" t="s">
        <v>75</v>
      </c>
      <c r="W22" s="30" t="s">
        <v>89</v>
      </c>
      <c r="X22" s="30" t="s">
        <v>75</v>
      </c>
      <c r="Y22" s="31" t="s">
        <v>83</v>
      </c>
    </row>
    <row r="23" ht="90" spans="1:25">
      <c r="A23" s="30">
        <v>14</v>
      </c>
      <c r="B23" s="30" t="s">
        <v>84</v>
      </c>
      <c r="C23" s="34" t="s">
        <v>133</v>
      </c>
      <c r="D23" s="34" t="s">
        <v>134</v>
      </c>
      <c r="E23" s="30" t="s">
        <v>70</v>
      </c>
      <c r="F23" s="34" t="s">
        <v>135</v>
      </c>
      <c r="G23" s="30" t="s">
        <v>136</v>
      </c>
      <c r="H23" s="30"/>
      <c r="I23" s="30" t="s">
        <v>73</v>
      </c>
      <c r="J23" s="30" t="s">
        <v>120</v>
      </c>
      <c r="K23" s="34">
        <v>332.6</v>
      </c>
      <c r="L23" s="34">
        <v>332.6</v>
      </c>
      <c r="M23" s="34"/>
      <c r="N23" s="34"/>
      <c r="O23" s="34">
        <v>1519</v>
      </c>
      <c r="P23" s="34">
        <v>460</v>
      </c>
      <c r="Q23" s="30" t="s">
        <v>76</v>
      </c>
      <c r="R23" s="30" t="s">
        <v>76</v>
      </c>
      <c r="S23" s="30" t="s">
        <v>75</v>
      </c>
      <c r="T23" s="30" t="s">
        <v>76</v>
      </c>
      <c r="U23" s="30" t="s">
        <v>76</v>
      </c>
      <c r="V23" s="30" t="s">
        <v>75</v>
      </c>
      <c r="W23" s="30" t="s">
        <v>89</v>
      </c>
      <c r="X23" s="30" t="s">
        <v>75</v>
      </c>
      <c r="Y23" s="31" t="s">
        <v>83</v>
      </c>
    </row>
    <row r="24" ht="112.5" spans="1:25">
      <c r="A24" s="30">
        <v>15</v>
      </c>
      <c r="B24" s="30" t="s">
        <v>137</v>
      </c>
      <c r="C24" s="30" t="s">
        <v>138</v>
      </c>
      <c r="D24" s="30" t="s">
        <v>139</v>
      </c>
      <c r="E24" s="33" t="s">
        <v>70</v>
      </c>
      <c r="F24" s="30" t="s">
        <v>140</v>
      </c>
      <c r="G24" s="30" t="s">
        <v>141</v>
      </c>
      <c r="H24" s="30"/>
      <c r="I24" s="30" t="s">
        <v>73</v>
      </c>
      <c r="J24" s="33" t="s">
        <v>120</v>
      </c>
      <c r="K24" s="30">
        <v>450</v>
      </c>
      <c r="L24" s="30">
        <v>450</v>
      </c>
      <c r="M24" s="30"/>
      <c r="N24" s="30"/>
      <c r="O24" s="30">
        <v>2767</v>
      </c>
      <c r="P24" s="30">
        <v>303</v>
      </c>
      <c r="Q24" s="30" t="s">
        <v>76</v>
      </c>
      <c r="R24" s="30" t="s">
        <v>76</v>
      </c>
      <c r="S24" s="30" t="s">
        <v>76</v>
      </c>
      <c r="T24" s="30" t="s">
        <v>76</v>
      </c>
      <c r="U24" s="30" t="s">
        <v>76</v>
      </c>
      <c r="V24" s="30" t="s">
        <v>75</v>
      </c>
      <c r="W24" s="30" t="s">
        <v>89</v>
      </c>
      <c r="X24" s="30" t="s">
        <v>75</v>
      </c>
      <c r="Y24" s="31" t="s">
        <v>83</v>
      </c>
    </row>
    <row r="25" ht="79" customHeight="1" spans="1:25">
      <c r="A25" s="30">
        <v>16</v>
      </c>
      <c r="B25" s="30" t="s">
        <v>67</v>
      </c>
      <c r="C25" s="35" t="s">
        <v>142</v>
      </c>
      <c r="D25" s="35" t="s">
        <v>143</v>
      </c>
      <c r="E25" s="35" t="s">
        <v>70</v>
      </c>
      <c r="F25" s="35" t="s">
        <v>144</v>
      </c>
      <c r="G25" s="35" t="s">
        <v>145</v>
      </c>
      <c r="H25" s="35"/>
      <c r="I25" s="30" t="s">
        <v>73</v>
      </c>
      <c r="J25" s="35" t="s">
        <v>146</v>
      </c>
      <c r="K25" s="35">
        <v>50</v>
      </c>
      <c r="L25" s="35">
        <v>50</v>
      </c>
      <c r="M25" s="35"/>
      <c r="N25" s="35"/>
      <c r="O25" s="35">
        <v>877</v>
      </c>
      <c r="P25" s="35">
        <v>190</v>
      </c>
      <c r="Q25" s="35" t="s">
        <v>76</v>
      </c>
      <c r="R25" s="35" t="s">
        <v>76</v>
      </c>
      <c r="S25" s="35" t="s">
        <v>75</v>
      </c>
      <c r="T25" s="30" t="s">
        <v>76</v>
      </c>
      <c r="U25" s="30" t="s">
        <v>76</v>
      </c>
      <c r="V25" s="30" t="s">
        <v>75</v>
      </c>
      <c r="W25" s="30" t="s">
        <v>89</v>
      </c>
      <c r="X25" s="30" t="s">
        <v>75</v>
      </c>
      <c r="Y25" s="31" t="s">
        <v>83</v>
      </c>
    </row>
    <row r="26" ht="83" customHeight="1" spans="1:25">
      <c r="A26" s="30">
        <v>17</v>
      </c>
      <c r="B26" s="30" t="s">
        <v>67</v>
      </c>
      <c r="C26" s="35" t="s">
        <v>147</v>
      </c>
      <c r="D26" s="35" t="s">
        <v>148</v>
      </c>
      <c r="E26" s="35" t="s">
        <v>149</v>
      </c>
      <c r="F26" s="35" t="s">
        <v>150</v>
      </c>
      <c r="G26" s="35" t="s">
        <v>151</v>
      </c>
      <c r="H26" s="35"/>
      <c r="I26" s="30" t="s">
        <v>73</v>
      </c>
      <c r="J26" s="35" t="s">
        <v>152</v>
      </c>
      <c r="K26" s="35">
        <v>22</v>
      </c>
      <c r="L26" s="35">
        <v>22</v>
      </c>
      <c r="M26" s="35"/>
      <c r="N26" s="35"/>
      <c r="O26" s="35">
        <v>1684</v>
      </c>
      <c r="P26" s="35">
        <v>19</v>
      </c>
      <c r="Q26" s="35" t="s">
        <v>76</v>
      </c>
      <c r="R26" s="35" t="s">
        <v>76</v>
      </c>
      <c r="S26" s="35" t="s">
        <v>76</v>
      </c>
      <c r="T26" s="35" t="s">
        <v>75</v>
      </c>
      <c r="U26" s="35" t="s">
        <v>76</v>
      </c>
      <c r="V26" s="30" t="s">
        <v>75</v>
      </c>
      <c r="W26" s="30" t="s">
        <v>89</v>
      </c>
      <c r="X26" s="30" t="s">
        <v>75</v>
      </c>
      <c r="Y26" s="31" t="s">
        <v>83</v>
      </c>
    </row>
    <row r="27" ht="112.5" spans="1:25">
      <c r="A27" s="30">
        <v>18</v>
      </c>
      <c r="B27" s="30" t="s">
        <v>84</v>
      </c>
      <c r="C27" s="30" t="s">
        <v>153</v>
      </c>
      <c r="D27" s="30" t="s">
        <v>154</v>
      </c>
      <c r="E27" s="33" t="s">
        <v>70</v>
      </c>
      <c r="F27" s="30" t="s">
        <v>155</v>
      </c>
      <c r="G27" s="30" t="s">
        <v>156</v>
      </c>
      <c r="H27" s="30"/>
      <c r="I27" s="30" t="s">
        <v>73</v>
      </c>
      <c r="J27" s="33" t="s">
        <v>120</v>
      </c>
      <c r="K27" s="30">
        <v>230</v>
      </c>
      <c r="L27" s="30">
        <v>230</v>
      </c>
      <c r="M27" s="30"/>
      <c r="N27" s="30"/>
      <c r="O27" s="30">
        <v>492</v>
      </c>
      <c r="P27" s="30">
        <v>176</v>
      </c>
      <c r="Q27" s="30" t="s">
        <v>76</v>
      </c>
      <c r="R27" s="30" t="s">
        <v>76</v>
      </c>
      <c r="S27" s="30" t="s">
        <v>76</v>
      </c>
      <c r="T27" s="30" t="s">
        <v>76</v>
      </c>
      <c r="U27" s="30" t="s">
        <v>76</v>
      </c>
      <c r="V27" s="30" t="s">
        <v>75</v>
      </c>
      <c r="W27" s="30" t="s">
        <v>89</v>
      </c>
      <c r="X27" s="30" t="s">
        <v>75</v>
      </c>
      <c r="Y27" s="31" t="s">
        <v>83</v>
      </c>
    </row>
    <row r="28" ht="81" customHeight="1" spans="1:25">
      <c r="A28" s="30">
        <v>19</v>
      </c>
      <c r="B28" s="30" t="s">
        <v>67</v>
      </c>
      <c r="C28" s="30" t="s">
        <v>157</v>
      </c>
      <c r="D28" s="30" t="s">
        <v>158</v>
      </c>
      <c r="E28" s="31" t="s">
        <v>70</v>
      </c>
      <c r="F28" s="30" t="s">
        <v>159</v>
      </c>
      <c r="G28" s="30" t="s">
        <v>160</v>
      </c>
      <c r="H28" s="30"/>
      <c r="I28" s="30" t="s">
        <v>73</v>
      </c>
      <c r="J28" s="31" t="s">
        <v>152</v>
      </c>
      <c r="K28" s="30">
        <v>80</v>
      </c>
      <c r="L28" s="30">
        <v>80</v>
      </c>
      <c r="M28" s="30"/>
      <c r="N28" s="30"/>
      <c r="O28" s="30">
        <v>30</v>
      </c>
      <c r="P28" s="30">
        <v>30</v>
      </c>
      <c r="Q28" s="30" t="s">
        <v>76</v>
      </c>
      <c r="R28" s="30" t="s">
        <v>76</v>
      </c>
      <c r="S28" s="30" t="s">
        <v>76</v>
      </c>
      <c r="T28" s="30" t="s">
        <v>76</v>
      </c>
      <c r="U28" s="30" t="s">
        <v>76</v>
      </c>
      <c r="V28" s="30" t="s">
        <v>75</v>
      </c>
      <c r="W28" s="30" t="s">
        <v>89</v>
      </c>
      <c r="X28" s="30" t="s">
        <v>75</v>
      </c>
      <c r="Y28" s="31" t="s">
        <v>83</v>
      </c>
    </row>
    <row r="29" ht="60" customHeight="1" spans="1:25">
      <c r="A29" s="30">
        <v>20</v>
      </c>
      <c r="B29" s="30" t="s">
        <v>67</v>
      </c>
      <c r="C29" s="36" t="s">
        <v>161</v>
      </c>
      <c r="D29" s="30" t="s">
        <v>162</v>
      </c>
      <c r="E29" s="31" t="s">
        <v>70</v>
      </c>
      <c r="F29" s="30" t="s">
        <v>163</v>
      </c>
      <c r="G29" s="30" t="s">
        <v>164</v>
      </c>
      <c r="H29" s="30"/>
      <c r="I29" s="30" t="s">
        <v>73</v>
      </c>
      <c r="J29" s="31" t="s">
        <v>152</v>
      </c>
      <c r="K29" s="30">
        <v>240</v>
      </c>
      <c r="L29" s="30">
        <v>240</v>
      </c>
      <c r="M29" s="30"/>
      <c r="N29" s="30"/>
      <c r="O29" s="30">
        <v>200</v>
      </c>
      <c r="P29" s="30">
        <v>50</v>
      </c>
      <c r="Q29" s="30" t="s">
        <v>76</v>
      </c>
      <c r="R29" s="30" t="s">
        <v>76</v>
      </c>
      <c r="S29" s="30" t="s">
        <v>75</v>
      </c>
      <c r="T29" s="30" t="s">
        <v>76</v>
      </c>
      <c r="U29" s="30" t="s">
        <v>76</v>
      </c>
      <c r="V29" s="30" t="s">
        <v>75</v>
      </c>
      <c r="W29" s="30" t="s">
        <v>89</v>
      </c>
      <c r="X29" s="30" t="s">
        <v>75</v>
      </c>
      <c r="Y29" s="31" t="s">
        <v>83</v>
      </c>
    </row>
    <row r="30" ht="75" customHeight="1" spans="1:25">
      <c r="A30" s="30">
        <v>21</v>
      </c>
      <c r="B30" s="30" t="s">
        <v>67</v>
      </c>
      <c r="C30" s="30" t="s">
        <v>165</v>
      </c>
      <c r="D30" s="30" t="s">
        <v>166</v>
      </c>
      <c r="E30" s="31" t="s">
        <v>70</v>
      </c>
      <c r="F30" s="30" t="s">
        <v>167</v>
      </c>
      <c r="G30" s="30" t="s">
        <v>168</v>
      </c>
      <c r="H30" s="30"/>
      <c r="I30" s="30" t="s">
        <v>73</v>
      </c>
      <c r="J30" s="31" t="s">
        <v>169</v>
      </c>
      <c r="K30" s="30">
        <v>90</v>
      </c>
      <c r="L30" s="30">
        <v>90</v>
      </c>
      <c r="M30" s="30"/>
      <c r="N30" s="30"/>
      <c r="O30" s="30">
        <v>100</v>
      </c>
      <c r="P30" s="30">
        <v>30</v>
      </c>
      <c r="Q30" s="30" t="s">
        <v>76</v>
      </c>
      <c r="R30" s="30" t="s">
        <v>76</v>
      </c>
      <c r="S30" s="30" t="s">
        <v>76</v>
      </c>
      <c r="T30" s="30" t="s">
        <v>76</v>
      </c>
      <c r="U30" s="30" t="s">
        <v>76</v>
      </c>
      <c r="V30" s="30" t="s">
        <v>75</v>
      </c>
      <c r="W30" s="30" t="s">
        <v>89</v>
      </c>
      <c r="X30" s="30" t="s">
        <v>75</v>
      </c>
      <c r="Y30" s="31" t="s">
        <v>83</v>
      </c>
    </row>
    <row r="31" ht="144" customHeight="1" spans="1:25">
      <c r="A31" s="30">
        <v>22</v>
      </c>
      <c r="B31" s="30" t="s">
        <v>84</v>
      </c>
      <c r="C31" s="30" t="s">
        <v>170</v>
      </c>
      <c r="D31" s="30" t="s">
        <v>171</v>
      </c>
      <c r="E31" s="30" t="s">
        <v>70</v>
      </c>
      <c r="F31" s="30" t="s">
        <v>80</v>
      </c>
      <c r="G31" s="30" t="s">
        <v>172</v>
      </c>
      <c r="H31" s="30"/>
      <c r="I31" s="30" t="s">
        <v>73</v>
      </c>
      <c r="J31" s="30" t="s">
        <v>74</v>
      </c>
      <c r="K31" s="30">
        <v>260</v>
      </c>
      <c r="L31" s="30">
        <v>260</v>
      </c>
      <c r="M31" s="30"/>
      <c r="N31" s="30"/>
      <c r="O31" s="30">
        <v>766</v>
      </c>
      <c r="P31" s="30">
        <v>376</v>
      </c>
      <c r="Q31" s="30" t="s">
        <v>76</v>
      </c>
      <c r="R31" s="30" t="s">
        <v>76</v>
      </c>
      <c r="S31" s="30" t="s">
        <v>75</v>
      </c>
      <c r="T31" s="30" t="s">
        <v>76</v>
      </c>
      <c r="U31" s="30" t="s">
        <v>76</v>
      </c>
      <c r="V31" s="30" t="s">
        <v>75</v>
      </c>
      <c r="W31" s="30" t="s">
        <v>89</v>
      </c>
      <c r="X31" s="30" t="s">
        <v>75</v>
      </c>
      <c r="Y31" s="31" t="s">
        <v>83</v>
      </c>
    </row>
    <row r="32" ht="101.25" spans="1:25">
      <c r="A32" s="30">
        <v>23</v>
      </c>
      <c r="B32" s="30" t="s">
        <v>84</v>
      </c>
      <c r="C32" s="30" t="s">
        <v>173</v>
      </c>
      <c r="D32" s="30" t="s">
        <v>174</v>
      </c>
      <c r="E32" s="30" t="s">
        <v>70</v>
      </c>
      <c r="F32" s="30" t="s">
        <v>175</v>
      </c>
      <c r="G32" s="30" t="s">
        <v>176</v>
      </c>
      <c r="H32" s="30"/>
      <c r="I32" s="30" t="s">
        <v>73</v>
      </c>
      <c r="J32" s="37" t="s">
        <v>74</v>
      </c>
      <c r="K32" s="30">
        <v>32</v>
      </c>
      <c r="L32" s="30">
        <v>32</v>
      </c>
      <c r="M32" s="30"/>
      <c r="N32" s="30"/>
      <c r="O32" s="30">
        <v>693</v>
      </c>
      <c r="P32" s="30">
        <v>295</v>
      </c>
      <c r="Q32" s="30" t="s">
        <v>76</v>
      </c>
      <c r="R32" s="30" t="s">
        <v>76</v>
      </c>
      <c r="S32" s="30" t="s">
        <v>75</v>
      </c>
      <c r="T32" s="30" t="s">
        <v>76</v>
      </c>
      <c r="U32" s="30" t="s">
        <v>76</v>
      </c>
      <c r="V32" s="30" t="s">
        <v>75</v>
      </c>
      <c r="W32" s="30" t="s">
        <v>89</v>
      </c>
      <c r="X32" s="30" t="s">
        <v>75</v>
      </c>
      <c r="Y32" s="31" t="s">
        <v>83</v>
      </c>
    </row>
    <row r="33" ht="103" customHeight="1" spans="1:25">
      <c r="A33" s="30">
        <v>24</v>
      </c>
      <c r="B33" s="30" t="s">
        <v>177</v>
      </c>
      <c r="C33" s="30" t="s">
        <v>178</v>
      </c>
      <c r="D33" s="30" t="s">
        <v>179</v>
      </c>
      <c r="E33" s="30" t="s">
        <v>70</v>
      </c>
      <c r="F33" s="30" t="s">
        <v>180</v>
      </c>
      <c r="G33" s="30" t="s">
        <v>181</v>
      </c>
      <c r="H33" s="30"/>
      <c r="I33" s="30" t="s">
        <v>73</v>
      </c>
      <c r="J33" s="30">
        <v>2026</v>
      </c>
      <c r="K33" s="30">
        <v>300</v>
      </c>
      <c r="L33" s="30"/>
      <c r="M33" s="30">
        <v>300</v>
      </c>
      <c r="N33" s="30"/>
      <c r="O33" s="30">
        <v>780</v>
      </c>
      <c r="P33" s="30">
        <v>383</v>
      </c>
      <c r="Q33" s="30" t="s">
        <v>76</v>
      </c>
      <c r="R33" s="30" t="s">
        <v>75</v>
      </c>
      <c r="S33" s="30" t="s">
        <v>76</v>
      </c>
      <c r="T33" s="30" t="s">
        <v>76</v>
      </c>
      <c r="U33" s="30" t="s">
        <v>76</v>
      </c>
      <c r="V33" s="30" t="s">
        <v>75</v>
      </c>
      <c r="W33" s="30" t="s">
        <v>89</v>
      </c>
      <c r="X33" s="30" t="s">
        <v>75</v>
      </c>
      <c r="Y33" s="31" t="s">
        <v>83</v>
      </c>
    </row>
    <row r="34" ht="137" customHeight="1" spans="1:25">
      <c r="A34" s="30">
        <v>25</v>
      </c>
      <c r="B34" s="30" t="s">
        <v>67</v>
      </c>
      <c r="C34" s="30" t="s">
        <v>182</v>
      </c>
      <c r="D34" s="30" t="s">
        <v>183</v>
      </c>
      <c r="E34" s="30" t="s">
        <v>70</v>
      </c>
      <c r="F34" s="30" t="s">
        <v>184</v>
      </c>
      <c r="G34" s="30" t="s">
        <v>185</v>
      </c>
      <c r="H34" s="30"/>
      <c r="I34" s="30" t="s">
        <v>73</v>
      </c>
      <c r="J34" s="30" t="s">
        <v>186</v>
      </c>
      <c r="K34" s="30">
        <v>20</v>
      </c>
      <c r="L34" s="30">
        <v>20</v>
      </c>
      <c r="M34" s="30"/>
      <c r="N34" s="30"/>
      <c r="O34" s="30">
        <v>111</v>
      </c>
      <c r="P34" s="30">
        <v>35</v>
      </c>
      <c r="Q34" s="30" t="s">
        <v>76</v>
      </c>
      <c r="R34" s="30" t="s">
        <v>76</v>
      </c>
      <c r="S34" s="30" t="s">
        <v>76</v>
      </c>
      <c r="T34" s="30" t="s">
        <v>76</v>
      </c>
      <c r="U34" s="30" t="s">
        <v>76</v>
      </c>
      <c r="V34" s="30" t="s">
        <v>75</v>
      </c>
      <c r="W34" s="30" t="s">
        <v>89</v>
      </c>
      <c r="X34" s="30" t="s">
        <v>75</v>
      </c>
      <c r="Y34" s="31" t="s">
        <v>83</v>
      </c>
    </row>
    <row r="35" ht="123.75" spans="1:25">
      <c r="A35" s="30">
        <v>26</v>
      </c>
      <c r="B35" s="30" t="s">
        <v>84</v>
      </c>
      <c r="C35" s="30" t="s">
        <v>187</v>
      </c>
      <c r="D35" s="30" t="s">
        <v>188</v>
      </c>
      <c r="E35" s="30" t="s">
        <v>70</v>
      </c>
      <c r="F35" s="30" t="s">
        <v>189</v>
      </c>
      <c r="G35" s="30" t="s">
        <v>190</v>
      </c>
      <c r="H35" s="30"/>
      <c r="I35" s="30" t="s">
        <v>73</v>
      </c>
      <c r="J35" s="30" t="s">
        <v>191</v>
      </c>
      <c r="K35" s="30">
        <v>87</v>
      </c>
      <c r="L35" s="30">
        <v>87</v>
      </c>
      <c r="M35" s="30"/>
      <c r="N35" s="30"/>
      <c r="O35" s="30">
        <v>150</v>
      </c>
      <c r="P35" s="30">
        <v>40</v>
      </c>
      <c r="Q35" s="30" t="s">
        <v>76</v>
      </c>
      <c r="R35" s="30" t="s">
        <v>76</v>
      </c>
      <c r="S35" s="30" t="s">
        <v>76</v>
      </c>
      <c r="T35" s="30" t="s">
        <v>76</v>
      </c>
      <c r="U35" s="30" t="s">
        <v>76</v>
      </c>
      <c r="V35" s="30" t="s">
        <v>75</v>
      </c>
      <c r="W35" s="30" t="s">
        <v>89</v>
      </c>
      <c r="X35" s="30" t="s">
        <v>75</v>
      </c>
      <c r="Y35" s="31" t="s">
        <v>83</v>
      </c>
    </row>
    <row r="36" ht="157" customHeight="1" spans="1:25">
      <c r="A36" s="30">
        <v>27</v>
      </c>
      <c r="B36" s="30" t="s">
        <v>67</v>
      </c>
      <c r="C36" s="30" t="s">
        <v>192</v>
      </c>
      <c r="D36" s="30" t="s">
        <v>193</v>
      </c>
      <c r="E36" s="30" t="s">
        <v>70</v>
      </c>
      <c r="F36" s="30" t="s">
        <v>194</v>
      </c>
      <c r="G36" s="30" t="s">
        <v>195</v>
      </c>
      <c r="H36" s="30"/>
      <c r="I36" s="30" t="s">
        <v>73</v>
      </c>
      <c r="J36" s="30" t="s">
        <v>196</v>
      </c>
      <c r="K36" s="30">
        <v>220</v>
      </c>
      <c r="L36" s="30">
        <v>220</v>
      </c>
      <c r="M36" s="30"/>
      <c r="N36" s="30"/>
      <c r="O36" s="30">
        <v>415</v>
      </c>
      <c r="P36" s="30">
        <v>238</v>
      </c>
      <c r="Q36" s="30"/>
      <c r="R36" s="30" t="s">
        <v>76</v>
      </c>
      <c r="S36" s="30" t="s">
        <v>76</v>
      </c>
      <c r="T36" s="30" t="s">
        <v>76</v>
      </c>
      <c r="U36" s="30" t="s">
        <v>76</v>
      </c>
      <c r="V36" s="30" t="s">
        <v>75</v>
      </c>
      <c r="W36" s="30" t="s">
        <v>89</v>
      </c>
      <c r="X36" s="30" t="s">
        <v>75</v>
      </c>
      <c r="Y36" s="31" t="s">
        <v>83</v>
      </c>
    </row>
    <row r="37" ht="90" spans="1:25">
      <c r="A37" s="30">
        <v>28</v>
      </c>
      <c r="B37" s="30" t="s">
        <v>177</v>
      </c>
      <c r="C37" s="30" t="s">
        <v>197</v>
      </c>
      <c r="D37" s="30" t="s">
        <v>198</v>
      </c>
      <c r="E37" s="30" t="s">
        <v>70</v>
      </c>
      <c r="F37" s="30" t="s">
        <v>199</v>
      </c>
      <c r="G37" s="32" t="s">
        <v>200</v>
      </c>
      <c r="H37" s="32"/>
      <c r="I37" s="30" t="s">
        <v>73</v>
      </c>
      <c r="J37" s="30" t="s">
        <v>201</v>
      </c>
      <c r="K37" s="30">
        <v>85</v>
      </c>
      <c r="L37" s="30">
        <v>85</v>
      </c>
      <c r="M37" s="30"/>
      <c r="N37" s="30"/>
      <c r="O37" s="30">
        <v>101</v>
      </c>
      <c r="P37" s="30">
        <v>328</v>
      </c>
      <c r="Q37" s="30" t="s">
        <v>76</v>
      </c>
      <c r="R37" s="30" t="s">
        <v>75</v>
      </c>
      <c r="S37" s="30" t="s">
        <v>75</v>
      </c>
      <c r="T37" s="30" t="s">
        <v>76</v>
      </c>
      <c r="U37" s="30" t="s">
        <v>76</v>
      </c>
      <c r="V37" s="30" t="s">
        <v>75</v>
      </c>
      <c r="W37" s="30" t="s">
        <v>89</v>
      </c>
      <c r="X37" s="30" t="s">
        <v>75</v>
      </c>
      <c r="Y37" s="31" t="s">
        <v>83</v>
      </c>
    </row>
    <row r="38" ht="150" customHeight="1" spans="1:25">
      <c r="A38" s="30">
        <v>29</v>
      </c>
      <c r="B38" s="30" t="s">
        <v>177</v>
      </c>
      <c r="C38" s="30" t="s">
        <v>202</v>
      </c>
      <c r="D38" s="30" t="s">
        <v>203</v>
      </c>
      <c r="E38" s="30" t="s">
        <v>70</v>
      </c>
      <c r="F38" s="30" t="s">
        <v>204</v>
      </c>
      <c r="G38" s="30" t="s">
        <v>205</v>
      </c>
      <c r="H38" s="30"/>
      <c r="I38" s="30" t="s">
        <v>73</v>
      </c>
      <c r="J38" s="30" t="s">
        <v>206</v>
      </c>
      <c r="K38" s="30">
        <v>350</v>
      </c>
      <c r="L38" s="30">
        <v>350</v>
      </c>
      <c r="M38" s="30"/>
      <c r="N38" s="30"/>
      <c r="O38" s="30">
        <v>3120</v>
      </c>
      <c r="P38" s="30">
        <v>229</v>
      </c>
      <c r="Q38" s="38" t="s">
        <v>76</v>
      </c>
      <c r="R38" s="38" t="s">
        <v>76</v>
      </c>
      <c r="S38" s="38" t="s">
        <v>76</v>
      </c>
      <c r="T38" s="38" t="s">
        <v>75</v>
      </c>
      <c r="U38" s="30" t="s">
        <v>207</v>
      </c>
      <c r="V38" s="30" t="s">
        <v>75</v>
      </c>
      <c r="W38" s="30" t="s">
        <v>89</v>
      </c>
      <c r="X38" s="30" t="s">
        <v>75</v>
      </c>
      <c r="Y38" s="31" t="s">
        <v>83</v>
      </c>
    </row>
    <row r="39" ht="90" spans="1:25">
      <c r="A39" s="30">
        <v>30</v>
      </c>
      <c r="B39" s="30" t="s">
        <v>84</v>
      </c>
      <c r="C39" s="30" t="s">
        <v>208</v>
      </c>
      <c r="D39" s="30" t="s">
        <v>209</v>
      </c>
      <c r="E39" s="30" t="s">
        <v>70</v>
      </c>
      <c r="F39" s="30" t="s">
        <v>210</v>
      </c>
      <c r="G39" s="30" t="s">
        <v>211</v>
      </c>
      <c r="H39" s="30"/>
      <c r="I39" s="30" t="s">
        <v>73</v>
      </c>
      <c r="J39" s="30" t="s">
        <v>191</v>
      </c>
      <c r="K39" s="30">
        <v>180</v>
      </c>
      <c r="L39" s="30">
        <v>180</v>
      </c>
      <c r="M39" s="30"/>
      <c r="N39" s="30"/>
      <c r="O39" s="30">
        <v>356</v>
      </c>
      <c r="P39" s="30">
        <v>125</v>
      </c>
      <c r="Q39" s="30" t="s">
        <v>76</v>
      </c>
      <c r="R39" s="30" t="s">
        <v>76</v>
      </c>
      <c r="S39" s="30" t="s">
        <v>75</v>
      </c>
      <c r="T39" s="30" t="s">
        <v>76</v>
      </c>
      <c r="U39" s="30" t="s">
        <v>76</v>
      </c>
      <c r="V39" s="30" t="s">
        <v>75</v>
      </c>
      <c r="W39" s="30" t="s">
        <v>89</v>
      </c>
      <c r="X39" s="30" t="s">
        <v>75</v>
      </c>
      <c r="Y39" s="31" t="s">
        <v>83</v>
      </c>
    </row>
    <row r="40" ht="114" customHeight="1" spans="1:25">
      <c r="A40" s="30">
        <v>31</v>
      </c>
      <c r="B40" s="30" t="s">
        <v>177</v>
      </c>
      <c r="C40" s="30" t="s">
        <v>212</v>
      </c>
      <c r="D40" s="30" t="s">
        <v>213</v>
      </c>
      <c r="E40" s="30" t="s">
        <v>70</v>
      </c>
      <c r="F40" s="30" t="s">
        <v>214</v>
      </c>
      <c r="G40" s="30" t="s">
        <v>215</v>
      </c>
      <c r="H40" s="30"/>
      <c r="I40" s="30" t="s">
        <v>73</v>
      </c>
      <c r="J40" s="30" t="s">
        <v>201</v>
      </c>
      <c r="K40" s="30">
        <v>58</v>
      </c>
      <c r="L40" s="30">
        <v>58</v>
      </c>
      <c r="M40" s="30"/>
      <c r="N40" s="30"/>
      <c r="O40" s="30">
        <v>89</v>
      </c>
      <c r="P40" s="30">
        <v>15</v>
      </c>
      <c r="Q40" s="30" t="s">
        <v>76</v>
      </c>
      <c r="R40" s="30" t="s">
        <v>76</v>
      </c>
      <c r="S40" s="30" t="s">
        <v>75</v>
      </c>
      <c r="T40" s="30" t="s">
        <v>75</v>
      </c>
      <c r="U40" s="39" t="s">
        <v>216</v>
      </c>
      <c r="V40" s="30" t="s">
        <v>75</v>
      </c>
      <c r="W40" s="30" t="s">
        <v>89</v>
      </c>
      <c r="X40" s="30" t="s">
        <v>75</v>
      </c>
      <c r="Y40" s="31" t="s">
        <v>83</v>
      </c>
    </row>
    <row r="41" ht="112.5" spans="1:25">
      <c r="A41" s="30">
        <v>32</v>
      </c>
      <c r="B41" s="30" t="s">
        <v>84</v>
      </c>
      <c r="C41" s="32" t="s">
        <v>217</v>
      </c>
      <c r="D41" s="32" t="s">
        <v>218</v>
      </c>
      <c r="E41" s="32" t="s">
        <v>70</v>
      </c>
      <c r="F41" s="32" t="s">
        <v>219</v>
      </c>
      <c r="G41" s="32" t="s">
        <v>220</v>
      </c>
      <c r="H41" s="32"/>
      <c r="I41" s="30" t="s">
        <v>73</v>
      </c>
      <c r="J41" s="32" t="s">
        <v>221</v>
      </c>
      <c r="K41" s="32">
        <v>45</v>
      </c>
      <c r="L41" s="32">
        <v>45</v>
      </c>
      <c r="M41" s="32"/>
      <c r="N41" s="32"/>
      <c r="O41" s="32">
        <v>574</v>
      </c>
      <c r="P41" s="32">
        <v>243</v>
      </c>
      <c r="Q41" s="32" t="s">
        <v>76</v>
      </c>
      <c r="R41" s="32" t="s">
        <v>76</v>
      </c>
      <c r="S41" s="32" t="s">
        <v>75</v>
      </c>
      <c r="T41" s="32" t="s">
        <v>75</v>
      </c>
      <c r="U41" s="32" t="s">
        <v>76</v>
      </c>
      <c r="V41" s="30" t="s">
        <v>75</v>
      </c>
      <c r="W41" s="30" t="s">
        <v>89</v>
      </c>
      <c r="X41" s="30" t="s">
        <v>75</v>
      </c>
      <c r="Y41" s="31" t="s">
        <v>83</v>
      </c>
    </row>
    <row r="42" ht="127" customHeight="1" spans="1:25">
      <c r="A42" s="30">
        <v>33</v>
      </c>
      <c r="B42" s="30" t="s">
        <v>84</v>
      </c>
      <c r="C42" s="30" t="s">
        <v>222</v>
      </c>
      <c r="D42" s="30" t="s">
        <v>223</v>
      </c>
      <c r="E42" s="30" t="s">
        <v>70</v>
      </c>
      <c r="F42" s="30" t="s">
        <v>224</v>
      </c>
      <c r="G42" s="30" t="s">
        <v>225</v>
      </c>
      <c r="H42" s="30"/>
      <c r="I42" s="30" t="s">
        <v>73</v>
      </c>
      <c r="J42" s="30" t="s">
        <v>221</v>
      </c>
      <c r="K42" s="30">
        <v>120</v>
      </c>
      <c r="L42" s="30"/>
      <c r="M42" s="30">
        <v>120</v>
      </c>
      <c r="N42" s="30"/>
      <c r="O42" s="30">
        <v>877</v>
      </c>
      <c r="P42" s="30">
        <v>335</v>
      </c>
      <c r="Q42" s="30" t="s">
        <v>76</v>
      </c>
      <c r="R42" s="30" t="s">
        <v>76</v>
      </c>
      <c r="S42" s="32" t="s">
        <v>75</v>
      </c>
      <c r="T42" s="30" t="s">
        <v>76</v>
      </c>
      <c r="U42" s="30" t="s">
        <v>76</v>
      </c>
      <c r="V42" s="30" t="s">
        <v>75</v>
      </c>
      <c r="W42" s="30" t="s">
        <v>89</v>
      </c>
      <c r="X42" s="30" t="s">
        <v>75</v>
      </c>
      <c r="Y42" s="31" t="s">
        <v>83</v>
      </c>
    </row>
    <row r="43" ht="157" customHeight="1" spans="1:25">
      <c r="A43" s="30">
        <v>34</v>
      </c>
      <c r="B43" s="30" t="s">
        <v>84</v>
      </c>
      <c r="C43" s="30" t="s">
        <v>226</v>
      </c>
      <c r="D43" s="30" t="s">
        <v>227</v>
      </c>
      <c r="E43" s="30" t="s">
        <v>70</v>
      </c>
      <c r="F43" s="30" t="s">
        <v>228</v>
      </c>
      <c r="G43" s="30" t="s">
        <v>229</v>
      </c>
      <c r="H43" s="30"/>
      <c r="I43" s="30" t="s">
        <v>73</v>
      </c>
      <c r="J43" s="30" t="s">
        <v>221</v>
      </c>
      <c r="K43" s="30">
        <v>50.4</v>
      </c>
      <c r="L43" s="30">
        <v>50.4</v>
      </c>
      <c r="M43" s="30"/>
      <c r="N43" s="30"/>
      <c r="O43" s="30">
        <v>96</v>
      </c>
      <c r="P43" s="30">
        <v>27</v>
      </c>
      <c r="Q43" s="30" t="s">
        <v>76</v>
      </c>
      <c r="R43" s="30" t="s">
        <v>76</v>
      </c>
      <c r="S43" s="32" t="s">
        <v>75</v>
      </c>
      <c r="T43" s="30" t="s">
        <v>76</v>
      </c>
      <c r="U43" s="30" t="s">
        <v>76</v>
      </c>
      <c r="V43" s="30" t="s">
        <v>75</v>
      </c>
      <c r="W43" s="30" t="s">
        <v>89</v>
      </c>
      <c r="X43" s="30" t="s">
        <v>75</v>
      </c>
      <c r="Y43" s="31" t="s">
        <v>83</v>
      </c>
    </row>
    <row r="44" ht="90" spans="1:25">
      <c r="A44" s="30">
        <v>35</v>
      </c>
      <c r="B44" s="30" t="s">
        <v>67</v>
      </c>
      <c r="C44" s="30" t="s">
        <v>230</v>
      </c>
      <c r="D44" s="30" t="s">
        <v>231</v>
      </c>
      <c r="E44" s="30" t="s">
        <v>70</v>
      </c>
      <c r="F44" s="30" t="s">
        <v>232</v>
      </c>
      <c r="G44" s="30" t="s">
        <v>233</v>
      </c>
      <c r="H44" s="30"/>
      <c r="I44" s="30" t="s">
        <v>73</v>
      </c>
      <c r="J44" s="30" t="s">
        <v>221</v>
      </c>
      <c r="K44" s="30">
        <v>85</v>
      </c>
      <c r="L44" s="30">
        <v>85</v>
      </c>
      <c r="M44" s="30"/>
      <c r="N44" s="30"/>
      <c r="O44" s="30">
        <v>877</v>
      </c>
      <c r="P44" s="30">
        <v>335</v>
      </c>
      <c r="Q44" s="30" t="s">
        <v>76</v>
      </c>
      <c r="R44" s="30" t="s">
        <v>76</v>
      </c>
      <c r="S44" s="32" t="s">
        <v>75</v>
      </c>
      <c r="T44" s="30" t="s">
        <v>76</v>
      </c>
      <c r="U44" s="30" t="s">
        <v>76</v>
      </c>
      <c r="V44" s="30" t="s">
        <v>75</v>
      </c>
      <c r="W44" s="30" t="s">
        <v>89</v>
      </c>
      <c r="X44" s="30" t="s">
        <v>75</v>
      </c>
      <c r="Y44" s="31" t="s">
        <v>83</v>
      </c>
    </row>
    <row r="45" ht="75" customHeight="1" spans="1:25">
      <c r="A45" s="30">
        <v>36</v>
      </c>
      <c r="B45" s="30" t="s">
        <v>84</v>
      </c>
      <c r="C45" s="30" t="s">
        <v>234</v>
      </c>
      <c r="D45" s="30" t="s">
        <v>235</v>
      </c>
      <c r="E45" s="30" t="s">
        <v>70</v>
      </c>
      <c r="F45" s="30" t="s">
        <v>236</v>
      </c>
      <c r="G45" s="30" t="s">
        <v>237</v>
      </c>
      <c r="H45" s="30"/>
      <c r="I45" s="30" t="s">
        <v>73</v>
      </c>
      <c r="J45" s="30" t="s">
        <v>238</v>
      </c>
      <c r="K45" s="30">
        <v>800</v>
      </c>
      <c r="L45" s="30">
        <v>500</v>
      </c>
      <c r="M45" s="30"/>
      <c r="N45" s="30">
        <v>300</v>
      </c>
      <c r="O45" s="30">
        <v>1100</v>
      </c>
      <c r="P45" s="30">
        <v>620</v>
      </c>
      <c r="Q45" s="30" t="s">
        <v>76</v>
      </c>
      <c r="R45" s="30" t="s">
        <v>76</v>
      </c>
      <c r="S45" s="30" t="s">
        <v>76</v>
      </c>
      <c r="T45" s="30" t="s">
        <v>76</v>
      </c>
      <c r="U45" s="30" t="s">
        <v>76</v>
      </c>
      <c r="V45" s="30" t="s">
        <v>75</v>
      </c>
      <c r="W45" s="30" t="s">
        <v>89</v>
      </c>
      <c r="X45" s="30" t="s">
        <v>75</v>
      </c>
      <c r="Y45" s="31" t="s">
        <v>83</v>
      </c>
    </row>
    <row r="46" ht="77" customHeight="1" spans="1:25">
      <c r="A46" s="30">
        <v>37</v>
      </c>
      <c r="B46" s="30" t="s">
        <v>177</v>
      </c>
      <c r="C46" s="30" t="s">
        <v>239</v>
      </c>
      <c r="D46" s="30" t="s">
        <v>240</v>
      </c>
      <c r="E46" s="30" t="s">
        <v>70</v>
      </c>
      <c r="F46" s="30" t="s">
        <v>241</v>
      </c>
      <c r="G46" s="30" t="s">
        <v>242</v>
      </c>
      <c r="H46" s="30"/>
      <c r="I46" s="30" t="s">
        <v>73</v>
      </c>
      <c r="J46" s="30" t="s">
        <v>243</v>
      </c>
      <c r="K46" s="30">
        <v>230</v>
      </c>
      <c r="L46" s="30">
        <v>230</v>
      </c>
      <c r="M46" s="30"/>
      <c r="N46" s="30"/>
      <c r="O46" s="30">
        <v>1750</v>
      </c>
      <c r="P46" s="30">
        <v>652</v>
      </c>
      <c r="Q46" s="30" t="s">
        <v>76</v>
      </c>
      <c r="R46" s="30" t="s">
        <v>76</v>
      </c>
      <c r="S46" s="30" t="s">
        <v>75</v>
      </c>
      <c r="T46" s="30" t="s">
        <v>76</v>
      </c>
      <c r="U46" s="30" t="s">
        <v>76</v>
      </c>
      <c r="V46" s="30" t="s">
        <v>75</v>
      </c>
      <c r="W46" s="30" t="s">
        <v>89</v>
      </c>
      <c r="X46" s="30" t="s">
        <v>75</v>
      </c>
      <c r="Y46" s="31" t="s">
        <v>83</v>
      </c>
    </row>
    <row r="47" ht="80" customHeight="1" spans="1:25">
      <c r="A47" s="30">
        <v>38</v>
      </c>
      <c r="B47" s="30" t="s">
        <v>84</v>
      </c>
      <c r="C47" s="30" t="s">
        <v>244</v>
      </c>
      <c r="D47" s="30" t="s">
        <v>245</v>
      </c>
      <c r="E47" s="30" t="s">
        <v>70</v>
      </c>
      <c r="F47" s="30" t="s">
        <v>246</v>
      </c>
      <c r="G47" s="30" t="s">
        <v>247</v>
      </c>
      <c r="H47" s="30"/>
      <c r="I47" s="30" t="s">
        <v>73</v>
      </c>
      <c r="J47" s="30">
        <v>2026</v>
      </c>
      <c r="K47" s="30">
        <v>42</v>
      </c>
      <c r="L47" s="30">
        <v>42</v>
      </c>
      <c r="M47" s="30"/>
      <c r="N47" s="30"/>
      <c r="O47" s="30">
        <v>853</v>
      </c>
      <c r="P47" s="30">
        <v>285</v>
      </c>
      <c r="Q47" s="30" t="s">
        <v>75</v>
      </c>
      <c r="R47" s="30" t="s">
        <v>76</v>
      </c>
      <c r="S47" s="30" t="s">
        <v>75</v>
      </c>
      <c r="T47" s="30" t="s">
        <v>75</v>
      </c>
      <c r="U47" s="30" t="s">
        <v>76</v>
      </c>
      <c r="V47" s="30" t="s">
        <v>75</v>
      </c>
      <c r="W47" s="30" t="s">
        <v>89</v>
      </c>
      <c r="X47" s="30" t="s">
        <v>75</v>
      </c>
      <c r="Y47" s="31" t="s">
        <v>83</v>
      </c>
    </row>
    <row r="48" ht="90" spans="1:25">
      <c r="A48" s="30">
        <v>39</v>
      </c>
      <c r="B48" s="30" t="s">
        <v>84</v>
      </c>
      <c r="C48" s="30" t="s">
        <v>248</v>
      </c>
      <c r="D48" s="30" t="s">
        <v>249</v>
      </c>
      <c r="E48" s="30" t="s">
        <v>70</v>
      </c>
      <c r="F48" s="30" t="s">
        <v>250</v>
      </c>
      <c r="G48" s="30" t="s">
        <v>251</v>
      </c>
      <c r="H48" s="30"/>
      <c r="I48" s="30" t="s">
        <v>73</v>
      </c>
      <c r="J48" s="30" t="s">
        <v>74</v>
      </c>
      <c r="K48" s="30">
        <v>75</v>
      </c>
      <c r="L48" s="30">
        <v>75</v>
      </c>
      <c r="M48" s="30"/>
      <c r="N48" s="30"/>
      <c r="O48" s="30">
        <v>866</v>
      </c>
      <c r="P48" s="30">
        <v>440</v>
      </c>
      <c r="Q48" s="30" t="s">
        <v>76</v>
      </c>
      <c r="R48" s="30" t="s">
        <v>76</v>
      </c>
      <c r="S48" s="30" t="s">
        <v>75</v>
      </c>
      <c r="T48" s="30" t="s">
        <v>76</v>
      </c>
      <c r="U48" s="30" t="s">
        <v>76</v>
      </c>
      <c r="V48" s="30" t="s">
        <v>75</v>
      </c>
      <c r="W48" s="30" t="s">
        <v>89</v>
      </c>
      <c r="X48" s="30" t="s">
        <v>75</v>
      </c>
      <c r="Y48" s="31" t="s">
        <v>83</v>
      </c>
    </row>
    <row r="49" ht="90" spans="1:25">
      <c r="A49" s="30">
        <v>40</v>
      </c>
      <c r="B49" s="30" t="s">
        <v>67</v>
      </c>
      <c r="C49" s="30" t="s">
        <v>252</v>
      </c>
      <c r="D49" s="30" t="s">
        <v>253</v>
      </c>
      <c r="E49" s="30" t="s">
        <v>113</v>
      </c>
      <c r="F49" s="30" t="s">
        <v>254</v>
      </c>
      <c r="G49" s="30" t="s">
        <v>255</v>
      </c>
      <c r="H49" s="30"/>
      <c r="I49" s="30" t="s">
        <v>73</v>
      </c>
      <c r="J49" s="30" t="s">
        <v>74</v>
      </c>
      <c r="K49" s="30">
        <v>28</v>
      </c>
      <c r="L49" s="30">
        <v>28</v>
      </c>
      <c r="M49" s="30"/>
      <c r="N49" s="30"/>
      <c r="O49" s="30">
        <v>1625</v>
      </c>
      <c r="P49" s="30">
        <v>816</v>
      </c>
      <c r="Q49" s="30" t="s">
        <v>76</v>
      </c>
      <c r="R49" s="30" t="s">
        <v>76</v>
      </c>
      <c r="S49" s="30" t="s">
        <v>76</v>
      </c>
      <c r="T49" s="30" t="s">
        <v>76</v>
      </c>
      <c r="U49" s="30" t="s">
        <v>76</v>
      </c>
      <c r="V49" s="30" t="s">
        <v>75</v>
      </c>
      <c r="W49" s="30" t="s">
        <v>89</v>
      </c>
      <c r="X49" s="30" t="s">
        <v>75</v>
      </c>
      <c r="Y49" s="31" t="s">
        <v>83</v>
      </c>
    </row>
    <row r="50" ht="111" customHeight="1" spans="1:25">
      <c r="A50" s="30">
        <v>41</v>
      </c>
      <c r="B50" s="30" t="s">
        <v>84</v>
      </c>
      <c r="C50" s="30" t="s">
        <v>256</v>
      </c>
      <c r="D50" s="30" t="s">
        <v>257</v>
      </c>
      <c r="E50" s="30" t="s">
        <v>70</v>
      </c>
      <c r="F50" s="30" t="s">
        <v>258</v>
      </c>
      <c r="G50" s="30" t="s">
        <v>259</v>
      </c>
      <c r="H50" s="30"/>
      <c r="I50" s="30" t="s">
        <v>73</v>
      </c>
      <c r="J50" s="30" t="s">
        <v>74</v>
      </c>
      <c r="K50" s="30">
        <v>50</v>
      </c>
      <c r="L50" s="30">
        <v>50</v>
      </c>
      <c r="M50" s="30"/>
      <c r="N50" s="30"/>
      <c r="O50" s="30">
        <v>315</v>
      </c>
      <c r="P50" s="30">
        <v>72</v>
      </c>
      <c r="Q50" s="30" t="s">
        <v>76</v>
      </c>
      <c r="R50" s="30" t="s">
        <v>76</v>
      </c>
      <c r="S50" s="30" t="s">
        <v>76</v>
      </c>
      <c r="T50" s="30" t="s">
        <v>76</v>
      </c>
      <c r="U50" s="30" t="s">
        <v>76</v>
      </c>
      <c r="V50" s="30" t="s">
        <v>75</v>
      </c>
      <c r="W50" s="30" t="s">
        <v>89</v>
      </c>
      <c r="X50" s="30" t="s">
        <v>75</v>
      </c>
      <c r="Y50" s="31" t="s">
        <v>83</v>
      </c>
    </row>
    <row r="51" ht="90" spans="1:25">
      <c r="A51" s="30">
        <v>42</v>
      </c>
      <c r="B51" s="30" t="s">
        <v>67</v>
      </c>
      <c r="C51" s="30" t="s">
        <v>260</v>
      </c>
      <c r="D51" s="30" t="s">
        <v>261</v>
      </c>
      <c r="E51" s="30" t="s">
        <v>70</v>
      </c>
      <c r="F51" s="30" t="s">
        <v>262</v>
      </c>
      <c r="G51" s="30" t="s">
        <v>263</v>
      </c>
      <c r="H51" s="30"/>
      <c r="I51" s="30" t="s">
        <v>73</v>
      </c>
      <c r="J51" s="30" t="s">
        <v>264</v>
      </c>
      <c r="K51" s="40">
        <v>106</v>
      </c>
      <c r="L51" s="40">
        <v>106</v>
      </c>
      <c r="M51" s="30"/>
      <c r="N51" s="30"/>
      <c r="O51" s="30">
        <v>1083</v>
      </c>
      <c r="P51" s="30">
        <v>311</v>
      </c>
      <c r="Q51" s="30" t="s">
        <v>76</v>
      </c>
      <c r="R51" s="30" t="s">
        <v>76</v>
      </c>
      <c r="S51" s="30" t="s">
        <v>75</v>
      </c>
      <c r="T51" s="30" t="s">
        <v>75</v>
      </c>
      <c r="U51" s="30" t="s">
        <v>76</v>
      </c>
      <c r="V51" s="30" t="s">
        <v>75</v>
      </c>
      <c r="W51" s="30" t="s">
        <v>89</v>
      </c>
      <c r="X51" s="30" t="s">
        <v>75</v>
      </c>
      <c r="Y51" s="31" t="s">
        <v>83</v>
      </c>
    </row>
    <row r="52" ht="93" customHeight="1" spans="1:25">
      <c r="A52" s="30">
        <v>43</v>
      </c>
      <c r="B52" s="30" t="s">
        <v>84</v>
      </c>
      <c r="C52" s="30" t="s">
        <v>265</v>
      </c>
      <c r="D52" s="30" t="s">
        <v>266</v>
      </c>
      <c r="E52" s="30" t="s">
        <v>70</v>
      </c>
      <c r="F52" s="30" t="s">
        <v>267</v>
      </c>
      <c r="G52" s="30" t="s">
        <v>268</v>
      </c>
      <c r="H52" s="30"/>
      <c r="I52" s="30" t="s">
        <v>73</v>
      </c>
      <c r="J52" s="30" t="s">
        <v>269</v>
      </c>
      <c r="K52" s="40">
        <v>90</v>
      </c>
      <c r="L52" s="40">
        <v>90</v>
      </c>
      <c r="M52" s="30"/>
      <c r="N52" s="30"/>
      <c r="O52" s="30">
        <v>1250</v>
      </c>
      <c r="P52" s="30">
        <v>890</v>
      </c>
      <c r="Q52" s="30" t="s">
        <v>76</v>
      </c>
      <c r="R52" s="30" t="s">
        <v>76</v>
      </c>
      <c r="S52" s="30" t="s">
        <v>75</v>
      </c>
      <c r="T52" s="30" t="s">
        <v>76</v>
      </c>
      <c r="U52" s="30" t="s">
        <v>76</v>
      </c>
      <c r="V52" s="30" t="s">
        <v>75</v>
      </c>
      <c r="W52" s="30" t="s">
        <v>89</v>
      </c>
      <c r="X52" s="30" t="s">
        <v>75</v>
      </c>
      <c r="Y52" s="31" t="s">
        <v>83</v>
      </c>
    </row>
    <row r="53" ht="124" customHeight="1" spans="1:25">
      <c r="A53" s="30">
        <v>44</v>
      </c>
      <c r="B53" s="30" t="s">
        <v>84</v>
      </c>
      <c r="C53" s="30" t="s">
        <v>270</v>
      </c>
      <c r="D53" s="30" t="s">
        <v>271</v>
      </c>
      <c r="E53" s="30" t="s">
        <v>70</v>
      </c>
      <c r="F53" s="30" t="s">
        <v>272</v>
      </c>
      <c r="G53" s="30" t="s">
        <v>273</v>
      </c>
      <c r="H53" s="30"/>
      <c r="I53" s="30" t="s">
        <v>73</v>
      </c>
      <c r="J53" s="37" t="s">
        <v>274</v>
      </c>
      <c r="K53" s="30">
        <v>50</v>
      </c>
      <c r="L53" s="30">
        <v>50</v>
      </c>
      <c r="M53" s="30"/>
      <c r="N53" s="30"/>
      <c r="O53" s="30">
        <v>85</v>
      </c>
      <c r="P53" s="30">
        <v>50</v>
      </c>
      <c r="Q53" s="30" t="s">
        <v>76</v>
      </c>
      <c r="R53" s="30" t="s">
        <v>76</v>
      </c>
      <c r="S53" s="30" t="s">
        <v>75</v>
      </c>
      <c r="T53" s="30" t="s">
        <v>76</v>
      </c>
      <c r="U53" s="41" t="s">
        <v>76</v>
      </c>
      <c r="V53" s="30" t="s">
        <v>75</v>
      </c>
      <c r="W53" s="30" t="s">
        <v>89</v>
      </c>
      <c r="X53" s="30" t="s">
        <v>75</v>
      </c>
      <c r="Y53" s="31" t="s">
        <v>83</v>
      </c>
    </row>
    <row r="54" ht="92" customHeight="1" spans="1:25">
      <c r="A54" s="30">
        <v>45</v>
      </c>
      <c r="B54" s="30" t="s">
        <v>67</v>
      </c>
      <c r="C54" s="42" t="s">
        <v>275</v>
      </c>
      <c r="D54" s="30" t="s">
        <v>276</v>
      </c>
      <c r="E54" s="30" t="s">
        <v>277</v>
      </c>
      <c r="F54" s="30" t="s">
        <v>278</v>
      </c>
      <c r="G54" s="30" t="s">
        <v>279</v>
      </c>
      <c r="H54" s="30"/>
      <c r="I54" s="30" t="s">
        <v>73</v>
      </c>
      <c r="J54" s="30" t="s">
        <v>74</v>
      </c>
      <c r="K54" s="30">
        <v>55</v>
      </c>
      <c r="L54" s="30"/>
      <c r="M54" s="30">
        <v>55</v>
      </c>
      <c r="N54" s="30"/>
      <c r="O54" s="30">
        <v>135</v>
      </c>
      <c r="P54" s="30">
        <v>100</v>
      </c>
      <c r="Q54" s="30" t="s">
        <v>76</v>
      </c>
      <c r="R54" s="30" t="s">
        <v>76</v>
      </c>
      <c r="S54" s="30" t="s">
        <v>76</v>
      </c>
      <c r="T54" s="30" t="s">
        <v>76</v>
      </c>
      <c r="U54" s="30" t="s">
        <v>76</v>
      </c>
      <c r="V54" s="30" t="s">
        <v>75</v>
      </c>
      <c r="W54" s="30" t="s">
        <v>89</v>
      </c>
      <c r="X54" s="30" t="s">
        <v>75</v>
      </c>
      <c r="Y54" s="31" t="s">
        <v>83</v>
      </c>
    </row>
    <row r="55" ht="112.5" spans="1:25">
      <c r="A55" s="30">
        <v>46</v>
      </c>
      <c r="B55" s="30" t="s">
        <v>84</v>
      </c>
      <c r="C55" s="30" t="s">
        <v>280</v>
      </c>
      <c r="D55" s="30" t="s">
        <v>281</v>
      </c>
      <c r="E55" s="30" t="s">
        <v>70</v>
      </c>
      <c r="F55" s="30" t="s">
        <v>175</v>
      </c>
      <c r="G55" s="30" t="s">
        <v>282</v>
      </c>
      <c r="H55" s="30"/>
      <c r="I55" s="30" t="s">
        <v>73</v>
      </c>
      <c r="J55" s="30" t="s">
        <v>74</v>
      </c>
      <c r="K55" s="30">
        <v>65</v>
      </c>
      <c r="L55" s="30">
        <v>65</v>
      </c>
      <c r="M55" s="30"/>
      <c r="N55" s="30"/>
      <c r="O55" s="30">
        <v>693</v>
      </c>
      <c r="P55" s="30">
        <v>295</v>
      </c>
      <c r="Q55" s="30" t="s">
        <v>76</v>
      </c>
      <c r="R55" s="30" t="s">
        <v>76</v>
      </c>
      <c r="S55" s="30" t="s">
        <v>75</v>
      </c>
      <c r="T55" s="30" t="s">
        <v>76</v>
      </c>
      <c r="U55" s="30" t="s">
        <v>75</v>
      </c>
      <c r="V55" s="30" t="s">
        <v>75</v>
      </c>
      <c r="W55" s="30" t="s">
        <v>89</v>
      </c>
      <c r="X55" s="30" t="s">
        <v>75</v>
      </c>
      <c r="Y55" s="31" t="s">
        <v>83</v>
      </c>
    </row>
    <row r="56" spans="1:25">
      <c r="A56" s="26"/>
      <c r="B56" s="27" t="s">
        <v>15</v>
      </c>
      <c r="C56" s="26"/>
      <c r="D56" s="26"/>
      <c r="E56" s="26"/>
      <c r="F56" s="28"/>
      <c r="G56" s="28"/>
      <c r="H56" s="28">
        <v>16</v>
      </c>
      <c r="I56" s="28"/>
      <c r="J56" s="26"/>
      <c r="K56" s="28">
        <f t="shared" ref="K56:P56" si="4">SUM(K57:K72)</f>
        <v>3365.3</v>
      </c>
      <c r="L56" s="28">
        <f t="shared" si="4"/>
        <v>2689.3</v>
      </c>
      <c r="M56" s="28">
        <f t="shared" si="4"/>
        <v>676</v>
      </c>
      <c r="N56" s="28">
        <f t="shared" si="4"/>
        <v>0</v>
      </c>
      <c r="O56" s="28">
        <f t="shared" si="4"/>
        <v>9274</v>
      </c>
      <c r="P56" s="28">
        <f t="shared" si="4"/>
        <v>2694</v>
      </c>
      <c r="Q56" s="28"/>
      <c r="R56" s="28"/>
      <c r="S56" s="28"/>
      <c r="T56" s="28"/>
      <c r="U56" s="28"/>
      <c r="V56" s="28"/>
      <c r="W56" s="28"/>
      <c r="X56" s="28"/>
      <c r="Y56" s="26"/>
    </row>
    <row r="57" ht="108" customHeight="1" spans="1:25">
      <c r="A57" s="30">
        <v>47</v>
      </c>
      <c r="B57" s="30" t="s">
        <v>137</v>
      </c>
      <c r="C57" s="30" t="s">
        <v>283</v>
      </c>
      <c r="D57" s="30" t="s">
        <v>284</v>
      </c>
      <c r="E57" s="30" t="s">
        <v>70</v>
      </c>
      <c r="F57" s="30" t="s">
        <v>92</v>
      </c>
      <c r="G57" s="30" t="s">
        <v>285</v>
      </c>
      <c r="H57" s="30"/>
      <c r="I57" s="30" t="s">
        <v>73</v>
      </c>
      <c r="J57" s="30">
        <v>2026</v>
      </c>
      <c r="K57" s="30">
        <v>226</v>
      </c>
      <c r="L57" s="30">
        <v>226</v>
      </c>
      <c r="M57" s="30"/>
      <c r="N57" s="30"/>
      <c r="O57" s="30">
        <v>466</v>
      </c>
      <c r="P57" s="30">
        <v>157</v>
      </c>
      <c r="Q57" s="30" t="s">
        <v>76</v>
      </c>
      <c r="R57" s="30" t="s">
        <v>76</v>
      </c>
      <c r="S57" s="30" t="s">
        <v>76</v>
      </c>
      <c r="T57" s="30" t="s">
        <v>76</v>
      </c>
      <c r="U57" s="30" t="s">
        <v>76</v>
      </c>
      <c r="V57" s="30" t="s">
        <v>75</v>
      </c>
      <c r="W57" s="30" t="s">
        <v>89</v>
      </c>
      <c r="X57" s="30" t="s">
        <v>75</v>
      </c>
      <c r="Y57" s="31" t="s">
        <v>83</v>
      </c>
    </row>
    <row r="58" ht="106" customHeight="1" spans="1:25">
      <c r="A58" s="30">
        <v>48</v>
      </c>
      <c r="B58" s="30" t="s">
        <v>137</v>
      </c>
      <c r="C58" s="30" t="s">
        <v>286</v>
      </c>
      <c r="D58" s="30" t="s">
        <v>287</v>
      </c>
      <c r="E58" s="30" t="s">
        <v>70</v>
      </c>
      <c r="F58" s="30" t="s">
        <v>288</v>
      </c>
      <c r="G58" s="30" t="s">
        <v>289</v>
      </c>
      <c r="H58" s="30"/>
      <c r="I58" s="30" t="s">
        <v>73</v>
      </c>
      <c r="J58" s="30" t="s">
        <v>74</v>
      </c>
      <c r="K58" s="30">
        <v>200</v>
      </c>
      <c r="L58" s="30">
        <v>200</v>
      </c>
      <c r="M58" s="30">
        <v>0</v>
      </c>
      <c r="N58" s="30">
        <v>0</v>
      </c>
      <c r="O58" s="30">
        <v>172</v>
      </c>
      <c r="P58" s="30">
        <v>277</v>
      </c>
      <c r="Q58" s="30" t="s">
        <v>76</v>
      </c>
      <c r="R58" s="30" t="s">
        <v>76</v>
      </c>
      <c r="S58" s="30" t="s">
        <v>75</v>
      </c>
      <c r="T58" s="30" t="s">
        <v>76</v>
      </c>
      <c r="U58" s="30" t="s">
        <v>76</v>
      </c>
      <c r="V58" s="30" t="s">
        <v>76</v>
      </c>
      <c r="W58" s="30" t="s">
        <v>89</v>
      </c>
      <c r="X58" s="30" t="s">
        <v>75</v>
      </c>
      <c r="Y58" s="31" t="s">
        <v>83</v>
      </c>
    </row>
    <row r="59" ht="90" spans="1:25">
      <c r="A59" s="30">
        <v>49</v>
      </c>
      <c r="B59" s="30" t="s">
        <v>290</v>
      </c>
      <c r="C59" s="30" t="s">
        <v>291</v>
      </c>
      <c r="D59" s="30" t="s">
        <v>292</v>
      </c>
      <c r="E59" s="31" t="s">
        <v>70</v>
      </c>
      <c r="F59" s="30" t="s">
        <v>293</v>
      </c>
      <c r="G59" s="30" t="s">
        <v>294</v>
      </c>
      <c r="H59" s="30"/>
      <c r="I59" s="30" t="s">
        <v>73</v>
      </c>
      <c r="J59" s="31">
        <v>2026</v>
      </c>
      <c r="K59" s="30">
        <v>398.4</v>
      </c>
      <c r="L59" s="30">
        <v>398.4</v>
      </c>
      <c r="M59" s="30">
        <v>0</v>
      </c>
      <c r="N59" s="30">
        <v>0</v>
      </c>
      <c r="O59" s="30">
        <v>196</v>
      </c>
      <c r="P59" s="30">
        <v>16</v>
      </c>
      <c r="Q59" s="30" t="s">
        <v>76</v>
      </c>
      <c r="R59" s="30" t="s">
        <v>76</v>
      </c>
      <c r="S59" s="30" t="s">
        <v>76</v>
      </c>
      <c r="T59" s="30" t="s">
        <v>76</v>
      </c>
      <c r="U59" s="30" t="s">
        <v>76</v>
      </c>
      <c r="V59" s="30" t="s">
        <v>75</v>
      </c>
      <c r="W59" s="30" t="s">
        <v>89</v>
      </c>
      <c r="X59" s="30" t="s">
        <v>75</v>
      </c>
      <c r="Y59" s="31" t="s">
        <v>83</v>
      </c>
    </row>
    <row r="60" ht="90" spans="1:25">
      <c r="A60" s="30">
        <v>50</v>
      </c>
      <c r="B60" s="30" t="s">
        <v>290</v>
      </c>
      <c r="C60" s="30" t="s">
        <v>295</v>
      </c>
      <c r="D60" s="30" t="s">
        <v>296</v>
      </c>
      <c r="E60" s="31" t="s">
        <v>70</v>
      </c>
      <c r="F60" s="30" t="s">
        <v>297</v>
      </c>
      <c r="G60" s="30" t="s">
        <v>298</v>
      </c>
      <c r="H60" s="30"/>
      <c r="I60" s="30" t="s">
        <v>73</v>
      </c>
      <c r="J60" s="31" t="s">
        <v>201</v>
      </c>
      <c r="K60" s="30">
        <v>296</v>
      </c>
      <c r="L60" s="30">
        <v>0</v>
      </c>
      <c r="M60" s="30">
        <v>296</v>
      </c>
      <c r="N60" s="30">
        <v>0</v>
      </c>
      <c r="O60" s="30">
        <v>200</v>
      </c>
      <c r="P60" s="30">
        <v>60</v>
      </c>
      <c r="Q60" s="30" t="s">
        <v>76</v>
      </c>
      <c r="R60" s="30" t="s">
        <v>76</v>
      </c>
      <c r="S60" s="30" t="s">
        <v>76</v>
      </c>
      <c r="T60" s="30" t="s">
        <v>76</v>
      </c>
      <c r="U60" s="30" t="s">
        <v>76</v>
      </c>
      <c r="V60" s="30" t="s">
        <v>76</v>
      </c>
      <c r="W60" s="30" t="s">
        <v>89</v>
      </c>
      <c r="X60" s="30" t="s">
        <v>75</v>
      </c>
      <c r="Y60" s="31" t="s">
        <v>83</v>
      </c>
    </row>
    <row r="61" ht="90" spans="1:25">
      <c r="A61" s="30">
        <v>51</v>
      </c>
      <c r="B61" s="30" t="s">
        <v>290</v>
      </c>
      <c r="C61" s="30" t="s">
        <v>299</v>
      </c>
      <c r="D61" s="30" t="s">
        <v>300</v>
      </c>
      <c r="E61" s="30" t="s">
        <v>70</v>
      </c>
      <c r="F61" s="30" t="s">
        <v>301</v>
      </c>
      <c r="G61" s="30" t="s">
        <v>302</v>
      </c>
      <c r="H61" s="30"/>
      <c r="I61" s="30" t="s">
        <v>73</v>
      </c>
      <c r="J61" s="43" t="s">
        <v>152</v>
      </c>
      <c r="K61" s="30">
        <v>78</v>
      </c>
      <c r="L61" s="30">
        <v>78</v>
      </c>
      <c r="M61" s="30">
        <v>0</v>
      </c>
      <c r="N61" s="30">
        <v>0</v>
      </c>
      <c r="O61" s="32">
        <v>2081</v>
      </c>
      <c r="P61" s="32">
        <v>339</v>
      </c>
      <c r="Q61" s="30" t="s">
        <v>76</v>
      </c>
      <c r="R61" s="30" t="s">
        <v>76</v>
      </c>
      <c r="S61" s="30" t="s">
        <v>76</v>
      </c>
      <c r="T61" s="30" t="s">
        <v>76</v>
      </c>
      <c r="U61" s="30" t="s">
        <v>76</v>
      </c>
      <c r="V61" s="30" t="s">
        <v>75</v>
      </c>
      <c r="W61" s="30" t="s">
        <v>89</v>
      </c>
      <c r="X61" s="30" t="s">
        <v>75</v>
      </c>
      <c r="Y61" s="31" t="s">
        <v>83</v>
      </c>
    </row>
    <row r="62" ht="90" spans="1:25">
      <c r="A62" s="30">
        <v>52</v>
      </c>
      <c r="B62" s="30" t="s">
        <v>290</v>
      </c>
      <c r="C62" s="30" t="s">
        <v>303</v>
      </c>
      <c r="D62" s="30" t="s">
        <v>304</v>
      </c>
      <c r="E62" s="30" t="s">
        <v>70</v>
      </c>
      <c r="F62" s="30" t="s">
        <v>305</v>
      </c>
      <c r="G62" s="30" t="s">
        <v>306</v>
      </c>
      <c r="H62" s="30"/>
      <c r="I62" s="30" t="s">
        <v>73</v>
      </c>
      <c r="J62" s="43" t="s">
        <v>152</v>
      </c>
      <c r="K62" s="30">
        <v>300</v>
      </c>
      <c r="L62" s="30"/>
      <c r="M62" s="30">
        <v>300</v>
      </c>
      <c r="N62" s="30"/>
      <c r="O62" s="30">
        <v>1308</v>
      </c>
      <c r="P62" s="30">
        <v>424</v>
      </c>
      <c r="Q62" s="30" t="s">
        <v>76</v>
      </c>
      <c r="R62" s="30" t="s">
        <v>76</v>
      </c>
      <c r="S62" s="30" t="s">
        <v>76</v>
      </c>
      <c r="T62" s="30" t="s">
        <v>76</v>
      </c>
      <c r="U62" s="30" t="s">
        <v>76</v>
      </c>
      <c r="V62" s="30" t="s">
        <v>75</v>
      </c>
      <c r="W62" s="30" t="s">
        <v>89</v>
      </c>
      <c r="X62" s="30" t="s">
        <v>75</v>
      </c>
      <c r="Y62" s="31" t="s">
        <v>83</v>
      </c>
    </row>
    <row r="63" ht="75" customHeight="1" spans="1:25">
      <c r="A63" s="30">
        <v>53</v>
      </c>
      <c r="B63" s="30" t="s">
        <v>290</v>
      </c>
      <c r="C63" s="30" t="s">
        <v>307</v>
      </c>
      <c r="D63" s="30" t="s">
        <v>308</v>
      </c>
      <c r="E63" s="31" t="s">
        <v>70</v>
      </c>
      <c r="F63" s="30" t="s">
        <v>309</v>
      </c>
      <c r="G63" s="30" t="s">
        <v>310</v>
      </c>
      <c r="H63" s="30"/>
      <c r="I63" s="30" t="s">
        <v>73</v>
      </c>
      <c r="J63" s="44" t="s">
        <v>311</v>
      </c>
      <c r="K63" s="30">
        <v>80</v>
      </c>
      <c r="L63" s="30"/>
      <c r="M63" s="30">
        <v>80</v>
      </c>
      <c r="N63" s="30"/>
      <c r="O63" s="30">
        <v>200</v>
      </c>
      <c r="P63" s="30">
        <v>60</v>
      </c>
      <c r="Q63" s="30" t="s">
        <v>76</v>
      </c>
      <c r="R63" s="30" t="s">
        <v>76</v>
      </c>
      <c r="S63" s="30" t="s">
        <v>76</v>
      </c>
      <c r="T63" s="30" t="s">
        <v>76</v>
      </c>
      <c r="U63" s="30" t="s">
        <v>76</v>
      </c>
      <c r="V63" s="30" t="s">
        <v>76</v>
      </c>
      <c r="W63" s="30" t="s">
        <v>89</v>
      </c>
      <c r="X63" s="30" t="s">
        <v>75</v>
      </c>
      <c r="Y63" s="31" t="s">
        <v>83</v>
      </c>
    </row>
    <row r="64" ht="73" customHeight="1" spans="1:25">
      <c r="A64" s="30">
        <v>54</v>
      </c>
      <c r="B64" s="30" t="s">
        <v>290</v>
      </c>
      <c r="C64" s="30" t="s">
        <v>312</v>
      </c>
      <c r="D64" s="30" t="s">
        <v>313</v>
      </c>
      <c r="E64" s="31" t="s">
        <v>70</v>
      </c>
      <c r="F64" s="30" t="s">
        <v>309</v>
      </c>
      <c r="G64" s="30" t="s">
        <v>314</v>
      </c>
      <c r="H64" s="30"/>
      <c r="I64" s="30" t="s">
        <v>73</v>
      </c>
      <c r="J64" s="44" t="s">
        <v>311</v>
      </c>
      <c r="K64" s="30">
        <v>35</v>
      </c>
      <c r="L64" s="30">
        <v>35</v>
      </c>
      <c r="M64" s="30"/>
      <c r="N64" s="30"/>
      <c r="O64" s="30">
        <v>200</v>
      </c>
      <c r="P64" s="30">
        <v>60</v>
      </c>
      <c r="Q64" s="30" t="s">
        <v>76</v>
      </c>
      <c r="R64" s="30" t="s">
        <v>76</v>
      </c>
      <c r="S64" s="30" t="s">
        <v>76</v>
      </c>
      <c r="T64" s="30" t="s">
        <v>76</v>
      </c>
      <c r="U64" s="30" t="s">
        <v>76</v>
      </c>
      <c r="V64" s="30" t="s">
        <v>76</v>
      </c>
      <c r="W64" s="30" t="s">
        <v>89</v>
      </c>
      <c r="X64" s="30" t="s">
        <v>75</v>
      </c>
      <c r="Y64" s="31" t="s">
        <v>83</v>
      </c>
    </row>
    <row r="65" ht="118" customHeight="1" spans="1:25">
      <c r="A65" s="30">
        <v>55</v>
      </c>
      <c r="B65" s="30" t="s">
        <v>290</v>
      </c>
      <c r="C65" s="30" t="s">
        <v>315</v>
      </c>
      <c r="D65" s="30" t="s">
        <v>316</v>
      </c>
      <c r="E65" s="31" t="s">
        <v>70</v>
      </c>
      <c r="F65" s="30" t="s">
        <v>317</v>
      </c>
      <c r="G65" s="30" t="s">
        <v>318</v>
      </c>
      <c r="H65" s="30"/>
      <c r="I65" s="30" t="s">
        <v>73</v>
      </c>
      <c r="J65" s="31" t="s">
        <v>110</v>
      </c>
      <c r="K65" s="30">
        <v>270</v>
      </c>
      <c r="L65" s="30">
        <v>270</v>
      </c>
      <c r="M65" s="30"/>
      <c r="N65" s="30"/>
      <c r="O65" s="30">
        <v>427</v>
      </c>
      <c r="P65" s="30">
        <v>80</v>
      </c>
      <c r="Q65" s="30" t="s">
        <v>76</v>
      </c>
      <c r="R65" s="30" t="s">
        <v>76</v>
      </c>
      <c r="S65" s="30" t="s">
        <v>76</v>
      </c>
      <c r="T65" s="30" t="s">
        <v>76</v>
      </c>
      <c r="U65" s="30" t="s">
        <v>76</v>
      </c>
      <c r="V65" s="30" t="s">
        <v>75</v>
      </c>
      <c r="W65" s="30" t="s">
        <v>89</v>
      </c>
      <c r="X65" s="30" t="s">
        <v>75</v>
      </c>
      <c r="Y65" s="31" t="s">
        <v>83</v>
      </c>
    </row>
    <row r="66" ht="123.75" spans="1:25">
      <c r="A66" s="30">
        <v>56</v>
      </c>
      <c r="B66" s="30" t="s">
        <v>290</v>
      </c>
      <c r="C66" s="30" t="s">
        <v>319</v>
      </c>
      <c r="D66" s="30" t="s">
        <v>320</v>
      </c>
      <c r="E66" s="30" t="s">
        <v>70</v>
      </c>
      <c r="F66" s="30" t="s">
        <v>321</v>
      </c>
      <c r="G66" s="30" t="s">
        <v>322</v>
      </c>
      <c r="H66" s="30"/>
      <c r="I66" s="30" t="s">
        <v>73</v>
      </c>
      <c r="J66" s="30" t="s">
        <v>323</v>
      </c>
      <c r="K66" s="30">
        <v>278</v>
      </c>
      <c r="L66" s="30">
        <v>278</v>
      </c>
      <c r="M66" s="30">
        <v>0</v>
      </c>
      <c r="N66" s="30">
        <v>0</v>
      </c>
      <c r="O66" s="30">
        <v>341</v>
      </c>
      <c r="P66" s="30">
        <v>140</v>
      </c>
      <c r="Q66" s="30" t="s">
        <v>76</v>
      </c>
      <c r="R66" s="30" t="s">
        <v>75</v>
      </c>
      <c r="S66" s="30" t="s">
        <v>76</v>
      </c>
      <c r="T66" s="30" t="s">
        <v>75</v>
      </c>
      <c r="U66" s="30" t="s">
        <v>76</v>
      </c>
      <c r="V66" s="30" t="s">
        <v>75</v>
      </c>
      <c r="W66" s="30" t="s">
        <v>89</v>
      </c>
      <c r="X66" s="30" t="s">
        <v>75</v>
      </c>
      <c r="Y66" s="31" t="s">
        <v>83</v>
      </c>
    </row>
    <row r="67" ht="90" spans="1:25">
      <c r="A67" s="30">
        <v>57</v>
      </c>
      <c r="B67" s="30" t="s">
        <v>290</v>
      </c>
      <c r="C67" s="35" t="s">
        <v>324</v>
      </c>
      <c r="D67" s="35" t="s">
        <v>325</v>
      </c>
      <c r="E67" s="35" t="s">
        <v>70</v>
      </c>
      <c r="F67" s="35" t="s">
        <v>326</v>
      </c>
      <c r="G67" s="35" t="s">
        <v>327</v>
      </c>
      <c r="H67" s="35"/>
      <c r="I67" s="30" t="s">
        <v>73</v>
      </c>
      <c r="J67" s="35" t="s">
        <v>328</v>
      </c>
      <c r="K67" s="35">
        <v>300</v>
      </c>
      <c r="L67" s="35">
        <v>300</v>
      </c>
      <c r="M67" s="35"/>
      <c r="N67" s="35"/>
      <c r="O67" s="35"/>
      <c r="P67" s="45"/>
      <c r="Q67" s="35" t="s">
        <v>76</v>
      </c>
      <c r="R67" s="35" t="s">
        <v>76</v>
      </c>
      <c r="S67" s="35" t="s">
        <v>75</v>
      </c>
      <c r="T67" s="35" t="s">
        <v>76</v>
      </c>
      <c r="U67" s="35" t="s">
        <v>76</v>
      </c>
      <c r="V67" s="35" t="s">
        <v>76</v>
      </c>
      <c r="W67" s="30" t="s">
        <v>89</v>
      </c>
      <c r="X67" s="30" t="s">
        <v>75</v>
      </c>
      <c r="Y67" s="31" t="s">
        <v>83</v>
      </c>
    </row>
    <row r="68" ht="141" customHeight="1" spans="1:25">
      <c r="A68" s="30">
        <v>58</v>
      </c>
      <c r="B68" s="30" t="s">
        <v>290</v>
      </c>
      <c r="C68" s="30" t="s">
        <v>329</v>
      </c>
      <c r="D68" s="30" t="s">
        <v>330</v>
      </c>
      <c r="E68" s="30" t="s">
        <v>113</v>
      </c>
      <c r="F68" s="30" t="s">
        <v>331</v>
      </c>
      <c r="G68" s="30" t="s">
        <v>332</v>
      </c>
      <c r="H68" s="30"/>
      <c r="I68" s="30" t="s">
        <v>73</v>
      </c>
      <c r="J68" s="30" t="s">
        <v>333</v>
      </c>
      <c r="K68" s="30">
        <v>6.9</v>
      </c>
      <c r="L68" s="30">
        <v>6.9</v>
      </c>
      <c r="M68" s="30">
        <v>0</v>
      </c>
      <c r="N68" s="30">
        <v>0</v>
      </c>
      <c r="O68" s="30">
        <v>335</v>
      </c>
      <c r="P68" s="30">
        <v>105</v>
      </c>
      <c r="Q68" s="30" t="s">
        <v>76</v>
      </c>
      <c r="R68" s="30" t="s">
        <v>76</v>
      </c>
      <c r="S68" s="30" t="s">
        <v>75</v>
      </c>
      <c r="T68" s="30" t="s">
        <v>76</v>
      </c>
      <c r="U68" s="30" t="s">
        <v>76</v>
      </c>
      <c r="V68" s="30" t="s">
        <v>75</v>
      </c>
      <c r="W68" s="30" t="s">
        <v>334</v>
      </c>
      <c r="X68" s="30" t="s">
        <v>75</v>
      </c>
      <c r="Y68" s="31" t="s">
        <v>335</v>
      </c>
    </row>
    <row r="69" ht="101.25" spans="1:25">
      <c r="A69" s="30">
        <v>59</v>
      </c>
      <c r="B69" s="30" t="s">
        <v>290</v>
      </c>
      <c r="C69" s="30" t="s">
        <v>336</v>
      </c>
      <c r="D69" s="30" t="s">
        <v>337</v>
      </c>
      <c r="E69" s="30" t="s">
        <v>70</v>
      </c>
      <c r="F69" s="30" t="s">
        <v>338</v>
      </c>
      <c r="G69" s="30" t="s">
        <v>339</v>
      </c>
      <c r="H69" s="30"/>
      <c r="I69" s="30" t="s">
        <v>73</v>
      </c>
      <c r="J69" s="30" t="s">
        <v>333</v>
      </c>
      <c r="K69" s="30">
        <v>270</v>
      </c>
      <c r="L69" s="30">
        <v>270</v>
      </c>
      <c r="M69" s="30">
        <v>0</v>
      </c>
      <c r="N69" s="30">
        <v>0</v>
      </c>
      <c r="O69" s="30">
        <v>1250</v>
      </c>
      <c r="P69" s="30">
        <v>350</v>
      </c>
      <c r="Q69" s="30" t="s">
        <v>76</v>
      </c>
      <c r="R69" s="30" t="s">
        <v>76</v>
      </c>
      <c r="S69" s="30" t="s">
        <v>76</v>
      </c>
      <c r="T69" s="30" t="s">
        <v>76</v>
      </c>
      <c r="U69" s="30" t="s">
        <v>75</v>
      </c>
      <c r="V69" s="30" t="s">
        <v>75</v>
      </c>
      <c r="W69" s="30" t="s">
        <v>340</v>
      </c>
      <c r="X69" s="30" t="s">
        <v>75</v>
      </c>
      <c r="Y69" s="31" t="s">
        <v>341</v>
      </c>
    </row>
    <row r="70" ht="111" customHeight="1" spans="1:25">
      <c r="A70" s="30">
        <v>60</v>
      </c>
      <c r="B70" s="30" t="s">
        <v>290</v>
      </c>
      <c r="C70" s="30" t="s">
        <v>342</v>
      </c>
      <c r="D70" s="30" t="s">
        <v>343</v>
      </c>
      <c r="E70" s="30" t="s">
        <v>70</v>
      </c>
      <c r="F70" s="30" t="s">
        <v>344</v>
      </c>
      <c r="G70" s="30" t="s">
        <v>345</v>
      </c>
      <c r="H70" s="30"/>
      <c r="I70" s="30" t="s">
        <v>73</v>
      </c>
      <c r="J70" s="30" t="s">
        <v>333</v>
      </c>
      <c r="K70" s="30">
        <v>180</v>
      </c>
      <c r="L70" s="30">
        <v>180</v>
      </c>
      <c r="M70" s="30">
        <v>0</v>
      </c>
      <c r="N70" s="30">
        <v>0</v>
      </c>
      <c r="O70" s="30">
        <v>873</v>
      </c>
      <c r="P70" s="30">
        <v>238</v>
      </c>
      <c r="Q70" s="30" t="s">
        <v>76</v>
      </c>
      <c r="R70" s="30" t="s">
        <v>76</v>
      </c>
      <c r="S70" s="30" t="s">
        <v>75</v>
      </c>
      <c r="T70" s="30" t="s">
        <v>76</v>
      </c>
      <c r="U70" s="30" t="s">
        <v>76</v>
      </c>
      <c r="V70" s="30" t="s">
        <v>75</v>
      </c>
      <c r="W70" s="30" t="s">
        <v>346</v>
      </c>
      <c r="X70" s="30" t="s">
        <v>75</v>
      </c>
      <c r="Y70" s="31" t="s">
        <v>347</v>
      </c>
    </row>
    <row r="71" ht="90" spans="1:25">
      <c r="A71" s="30">
        <v>61</v>
      </c>
      <c r="B71" s="30" t="s">
        <v>290</v>
      </c>
      <c r="C71" s="30" t="s">
        <v>348</v>
      </c>
      <c r="D71" s="30" t="s">
        <v>349</v>
      </c>
      <c r="E71" s="30" t="s">
        <v>70</v>
      </c>
      <c r="F71" s="30" t="s">
        <v>344</v>
      </c>
      <c r="G71" s="30" t="s">
        <v>350</v>
      </c>
      <c r="H71" s="30"/>
      <c r="I71" s="30" t="s">
        <v>73</v>
      </c>
      <c r="J71" s="30" t="s">
        <v>333</v>
      </c>
      <c r="K71" s="30">
        <v>150</v>
      </c>
      <c r="L71" s="30">
        <v>150</v>
      </c>
      <c r="M71" s="30">
        <v>0</v>
      </c>
      <c r="N71" s="30">
        <v>0</v>
      </c>
      <c r="O71" s="30">
        <v>873</v>
      </c>
      <c r="P71" s="30">
        <v>238</v>
      </c>
      <c r="Q71" s="30" t="s">
        <v>76</v>
      </c>
      <c r="R71" s="30" t="s">
        <v>76</v>
      </c>
      <c r="S71" s="30" t="s">
        <v>75</v>
      </c>
      <c r="T71" s="30" t="s">
        <v>76</v>
      </c>
      <c r="U71" s="30" t="s">
        <v>76</v>
      </c>
      <c r="V71" s="30" t="s">
        <v>75</v>
      </c>
      <c r="W71" s="30" t="s">
        <v>351</v>
      </c>
      <c r="X71" s="30" t="s">
        <v>75</v>
      </c>
      <c r="Y71" s="31" t="s">
        <v>352</v>
      </c>
    </row>
    <row r="72" ht="145" customHeight="1" spans="1:25">
      <c r="A72" s="30">
        <v>62</v>
      </c>
      <c r="B72" s="30" t="s">
        <v>290</v>
      </c>
      <c r="C72" s="30" t="s">
        <v>353</v>
      </c>
      <c r="D72" s="30" t="s">
        <v>354</v>
      </c>
      <c r="E72" s="30" t="s">
        <v>70</v>
      </c>
      <c r="F72" s="30" t="s">
        <v>321</v>
      </c>
      <c r="G72" s="30" t="s">
        <v>355</v>
      </c>
      <c r="H72" s="30"/>
      <c r="I72" s="30" t="s">
        <v>73</v>
      </c>
      <c r="J72" s="30" t="s">
        <v>323</v>
      </c>
      <c r="K72" s="30">
        <v>297</v>
      </c>
      <c r="L72" s="30">
        <v>297</v>
      </c>
      <c r="M72" s="30">
        <v>0</v>
      </c>
      <c r="N72" s="30">
        <v>0</v>
      </c>
      <c r="O72" s="30">
        <v>352</v>
      </c>
      <c r="P72" s="30">
        <v>150</v>
      </c>
      <c r="Q72" s="30" t="s">
        <v>76</v>
      </c>
      <c r="R72" s="30" t="s">
        <v>76</v>
      </c>
      <c r="S72" s="30" t="s">
        <v>76</v>
      </c>
      <c r="T72" s="30" t="s">
        <v>75</v>
      </c>
      <c r="U72" s="30" t="s">
        <v>76</v>
      </c>
      <c r="V72" s="30" t="s">
        <v>75</v>
      </c>
      <c r="W72" s="30" t="s">
        <v>356</v>
      </c>
      <c r="X72" s="30" t="s">
        <v>75</v>
      </c>
      <c r="Y72" s="31" t="s">
        <v>357</v>
      </c>
    </row>
    <row r="73" ht="24" spans="1:25">
      <c r="A73" s="26"/>
      <c r="B73" s="27" t="s">
        <v>16</v>
      </c>
      <c r="C73" s="26"/>
      <c r="D73" s="26"/>
      <c r="E73" s="26"/>
      <c r="F73" s="28"/>
      <c r="G73" s="28"/>
      <c r="H73" s="28">
        <v>4</v>
      </c>
      <c r="I73" s="28"/>
      <c r="J73" s="26"/>
      <c r="K73" s="28">
        <f t="shared" ref="K73:P73" si="5">SUM(K74:K77)</f>
        <v>500</v>
      </c>
      <c r="L73" s="28">
        <f t="shared" si="5"/>
        <v>500</v>
      </c>
      <c r="M73" s="28">
        <f t="shared" si="5"/>
        <v>0</v>
      </c>
      <c r="N73" s="28">
        <f t="shared" si="5"/>
        <v>0</v>
      </c>
      <c r="O73" s="28">
        <f t="shared" si="5"/>
        <v>2518</v>
      </c>
      <c r="P73" s="28">
        <f t="shared" si="5"/>
        <v>517</v>
      </c>
      <c r="Q73" s="28"/>
      <c r="R73" s="28"/>
      <c r="S73" s="28"/>
      <c r="T73" s="28"/>
      <c r="U73" s="28"/>
      <c r="V73" s="28"/>
      <c r="W73" s="28"/>
      <c r="X73" s="28"/>
      <c r="Y73" s="26"/>
    </row>
    <row r="74" ht="90" spans="1:25">
      <c r="A74" s="30">
        <v>63</v>
      </c>
      <c r="B74" s="30" t="s">
        <v>137</v>
      </c>
      <c r="C74" s="30" t="s">
        <v>358</v>
      </c>
      <c r="D74" s="30" t="s">
        <v>359</v>
      </c>
      <c r="E74" s="30" t="s">
        <v>70</v>
      </c>
      <c r="F74" s="30" t="s">
        <v>360</v>
      </c>
      <c r="G74" s="30" t="s">
        <v>361</v>
      </c>
      <c r="H74" s="30"/>
      <c r="I74" s="30" t="s">
        <v>73</v>
      </c>
      <c r="J74" s="30">
        <v>2026</v>
      </c>
      <c r="K74" s="30">
        <v>150</v>
      </c>
      <c r="L74" s="30">
        <v>150</v>
      </c>
      <c r="M74" s="30"/>
      <c r="N74" s="30"/>
      <c r="O74" s="30">
        <v>891</v>
      </c>
      <c r="P74" s="30">
        <v>242</v>
      </c>
      <c r="Q74" s="30" t="s">
        <v>76</v>
      </c>
      <c r="R74" s="30" t="s">
        <v>76</v>
      </c>
      <c r="S74" s="30" t="s">
        <v>75</v>
      </c>
      <c r="T74" s="30" t="s">
        <v>76</v>
      </c>
      <c r="U74" s="30" t="s">
        <v>76</v>
      </c>
      <c r="V74" s="30" t="s">
        <v>75</v>
      </c>
      <c r="W74" s="30" t="s">
        <v>89</v>
      </c>
      <c r="X74" s="30" t="s">
        <v>75</v>
      </c>
      <c r="Y74" s="31" t="s">
        <v>341</v>
      </c>
    </row>
    <row r="75" ht="112" customHeight="1" spans="1:25">
      <c r="A75" s="30">
        <v>64</v>
      </c>
      <c r="B75" s="30" t="s">
        <v>137</v>
      </c>
      <c r="C75" s="30" t="s">
        <v>362</v>
      </c>
      <c r="D75" s="30" t="s">
        <v>363</v>
      </c>
      <c r="E75" s="30" t="s">
        <v>70</v>
      </c>
      <c r="F75" s="30" t="s">
        <v>364</v>
      </c>
      <c r="G75" s="34" t="s">
        <v>365</v>
      </c>
      <c r="H75" s="34"/>
      <c r="I75" s="30" t="s">
        <v>73</v>
      </c>
      <c r="J75" s="30" t="s">
        <v>333</v>
      </c>
      <c r="K75" s="30">
        <v>260</v>
      </c>
      <c r="L75" s="30">
        <v>260</v>
      </c>
      <c r="M75" s="30">
        <v>0</v>
      </c>
      <c r="N75" s="30">
        <v>0</v>
      </c>
      <c r="O75" s="30">
        <v>1388</v>
      </c>
      <c r="P75" s="30">
        <v>213</v>
      </c>
      <c r="Q75" s="30" t="s">
        <v>76</v>
      </c>
      <c r="R75" s="30" t="s">
        <v>76</v>
      </c>
      <c r="S75" s="30" t="s">
        <v>76</v>
      </c>
      <c r="T75" s="30" t="s">
        <v>76</v>
      </c>
      <c r="U75" s="30" t="s">
        <v>76</v>
      </c>
      <c r="V75" s="30" t="s">
        <v>75</v>
      </c>
      <c r="W75" s="30" t="s">
        <v>366</v>
      </c>
      <c r="X75" s="30" t="s">
        <v>75</v>
      </c>
      <c r="Y75" s="31" t="s">
        <v>347</v>
      </c>
    </row>
    <row r="76" ht="101.25" spans="1:25">
      <c r="A76" s="30">
        <v>65</v>
      </c>
      <c r="B76" s="30" t="s">
        <v>137</v>
      </c>
      <c r="C76" s="30" t="s">
        <v>367</v>
      </c>
      <c r="D76" s="30" t="s">
        <v>368</v>
      </c>
      <c r="E76" s="30" t="s">
        <v>70</v>
      </c>
      <c r="F76" s="30" t="s">
        <v>338</v>
      </c>
      <c r="G76" s="30" t="s">
        <v>369</v>
      </c>
      <c r="H76" s="30"/>
      <c r="I76" s="30" t="s">
        <v>73</v>
      </c>
      <c r="J76" s="30" t="s">
        <v>333</v>
      </c>
      <c r="K76" s="30">
        <v>40</v>
      </c>
      <c r="L76" s="30">
        <v>40</v>
      </c>
      <c r="M76" s="30">
        <v>0</v>
      </c>
      <c r="N76" s="30">
        <v>0</v>
      </c>
      <c r="O76" s="30">
        <v>134</v>
      </c>
      <c r="P76" s="30">
        <v>31</v>
      </c>
      <c r="Q76" s="30" t="s">
        <v>76</v>
      </c>
      <c r="R76" s="30" t="s">
        <v>76</v>
      </c>
      <c r="S76" s="30" t="s">
        <v>76</v>
      </c>
      <c r="T76" s="30" t="s">
        <v>76</v>
      </c>
      <c r="U76" s="30" t="s">
        <v>75</v>
      </c>
      <c r="V76" s="30" t="s">
        <v>75</v>
      </c>
      <c r="W76" s="30" t="s">
        <v>370</v>
      </c>
      <c r="X76" s="30" t="s">
        <v>75</v>
      </c>
      <c r="Y76" s="31" t="s">
        <v>352</v>
      </c>
    </row>
    <row r="77" ht="132" customHeight="1" spans="1:25">
      <c r="A77" s="30">
        <v>66</v>
      </c>
      <c r="B77" s="30" t="s">
        <v>137</v>
      </c>
      <c r="C77" s="30" t="s">
        <v>371</v>
      </c>
      <c r="D77" s="30" t="s">
        <v>372</v>
      </c>
      <c r="E77" s="30" t="s">
        <v>70</v>
      </c>
      <c r="F77" s="30" t="s">
        <v>344</v>
      </c>
      <c r="G77" s="30" t="s">
        <v>373</v>
      </c>
      <c r="H77" s="30"/>
      <c r="I77" s="30" t="s">
        <v>73</v>
      </c>
      <c r="J77" s="30" t="s">
        <v>333</v>
      </c>
      <c r="K77" s="30">
        <v>50</v>
      </c>
      <c r="L77" s="30">
        <v>50</v>
      </c>
      <c r="M77" s="30">
        <v>0</v>
      </c>
      <c r="N77" s="30">
        <v>0</v>
      </c>
      <c r="O77" s="30">
        <v>105</v>
      </c>
      <c r="P77" s="30">
        <v>31</v>
      </c>
      <c r="Q77" s="30" t="s">
        <v>76</v>
      </c>
      <c r="R77" s="30" t="s">
        <v>76</v>
      </c>
      <c r="S77" s="30" t="s">
        <v>75</v>
      </c>
      <c r="T77" s="30" t="s">
        <v>76</v>
      </c>
      <c r="U77" s="30" t="s">
        <v>76</v>
      </c>
      <c r="V77" s="30" t="s">
        <v>75</v>
      </c>
      <c r="W77" s="30" t="s">
        <v>374</v>
      </c>
      <c r="X77" s="30" t="s">
        <v>75</v>
      </c>
      <c r="Y77" s="31" t="s">
        <v>357</v>
      </c>
    </row>
    <row r="78" ht="21" spans="1:25">
      <c r="A78" s="46"/>
      <c r="B78" s="47" t="s">
        <v>17</v>
      </c>
      <c r="C78" s="46"/>
      <c r="D78" s="48"/>
      <c r="E78" s="49"/>
      <c r="F78" s="49"/>
      <c r="G78" s="46"/>
      <c r="H78" s="28">
        <v>1</v>
      </c>
      <c r="I78" s="46"/>
      <c r="J78" s="50"/>
      <c r="K78" s="51">
        <f t="shared" ref="K78:P78" si="6">SUM(K79)</f>
        <v>42</v>
      </c>
      <c r="L78" s="51">
        <f t="shared" si="6"/>
        <v>42</v>
      </c>
      <c r="M78" s="51">
        <f t="shared" si="6"/>
        <v>0</v>
      </c>
      <c r="N78" s="51">
        <f t="shared" si="6"/>
        <v>0</v>
      </c>
      <c r="O78" s="51">
        <f t="shared" si="6"/>
        <v>1668</v>
      </c>
      <c r="P78" s="51">
        <f t="shared" si="6"/>
        <v>389</v>
      </c>
      <c r="Q78" s="49"/>
      <c r="R78" s="49"/>
      <c r="S78" s="49"/>
      <c r="T78" s="49"/>
      <c r="U78" s="46"/>
      <c r="V78" s="49"/>
      <c r="W78" s="49"/>
      <c r="X78" s="49"/>
      <c r="Y78" s="49"/>
    </row>
    <row r="79" ht="84" customHeight="1" spans="1:25">
      <c r="A79" s="30">
        <v>67</v>
      </c>
      <c r="B79" s="52"/>
      <c r="C79" s="30" t="s">
        <v>375</v>
      </c>
      <c r="D79" s="30" t="s">
        <v>376</v>
      </c>
      <c r="E79" s="28" t="s">
        <v>113</v>
      </c>
      <c r="F79" s="52" t="s">
        <v>377</v>
      </c>
      <c r="G79" s="52" t="s">
        <v>378</v>
      </c>
      <c r="H79" s="52"/>
      <c r="I79" s="30" t="s">
        <v>73</v>
      </c>
      <c r="J79" s="52" t="s">
        <v>201</v>
      </c>
      <c r="K79" s="28">
        <v>42</v>
      </c>
      <c r="L79" s="28">
        <v>42</v>
      </c>
      <c r="M79" s="28">
        <v>0</v>
      </c>
      <c r="N79" s="52">
        <v>0</v>
      </c>
      <c r="O79" s="52">
        <v>1668</v>
      </c>
      <c r="P79" s="52">
        <v>389</v>
      </c>
      <c r="Q79" s="52" t="s">
        <v>76</v>
      </c>
      <c r="R79" s="52" t="s">
        <v>76</v>
      </c>
      <c r="S79" s="52" t="s">
        <v>75</v>
      </c>
      <c r="T79" s="52" t="s">
        <v>75</v>
      </c>
      <c r="U79" s="52" t="s">
        <v>76</v>
      </c>
      <c r="V79" s="52" t="s">
        <v>76</v>
      </c>
      <c r="W79" s="52" t="s">
        <v>76</v>
      </c>
      <c r="X79" s="28" t="s">
        <v>76</v>
      </c>
      <c r="Y79" s="28"/>
    </row>
    <row r="80" ht="24" spans="1:25">
      <c r="A80" s="26"/>
      <c r="B80" s="27" t="s">
        <v>18</v>
      </c>
      <c r="C80" s="26"/>
      <c r="D80" s="26"/>
      <c r="E80" s="26"/>
      <c r="F80" s="28"/>
      <c r="G80" s="26"/>
      <c r="H80" s="28">
        <f>H81+H95+H110</f>
        <v>29</v>
      </c>
      <c r="I80" s="28"/>
      <c r="J80" s="26"/>
      <c r="K80" s="53">
        <f t="shared" ref="K80:P80" si="7">K81+K95+K110</f>
        <v>4373.5</v>
      </c>
      <c r="L80" s="53">
        <f t="shared" si="7"/>
        <v>3242.5</v>
      </c>
      <c r="M80" s="53">
        <f t="shared" si="7"/>
        <v>834</v>
      </c>
      <c r="N80" s="53">
        <f t="shared" si="7"/>
        <v>297</v>
      </c>
      <c r="O80" s="53">
        <f t="shared" si="7"/>
        <v>37298</v>
      </c>
      <c r="P80" s="53">
        <f t="shared" si="7"/>
        <v>7229</v>
      </c>
      <c r="Q80" s="54"/>
      <c r="R80" s="54"/>
      <c r="S80" s="54"/>
      <c r="T80" s="54"/>
      <c r="U80" s="54"/>
      <c r="V80" s="54"/>
      <c r="W80" s="54"/>
      <c r="X80" s="54"/>
      <c r="Y80" s="54"/>
    </row>
    <row r="81" ht="36" spans="1:25">
      <c r="A81" s="26"/>
      <c r="B81" s="27" t="s">
        <v>19</v>
      </c>
      <c r="C81" s="26"/>
      <c r="D81" s="26"/>
      <c r="E81" s="26"/>
      <c r="F81" s="28"/>
      <c r="G81" s="28"/>
      <c r="H81" s="28">
        <v>13</v>
      </c>
      <c r="I81" s="28"/>
      <c r="J81" s="26"/>
      <c r="K81" s="28">
        <f t="shared" ref="K81:P81" si="8">SUM(K83:K94)</f>
        <v>1510</v>
      </c>
      <c r="L81" s="28">
        <f t="shared" si="8"/>
        <v>1510</v>
      </c>
      <c r="M81" s="28">
        <f t="shared" si="8"/>
        <v>0</v>
      </c>
      <c r="N81" s="28">
        <f t="shared" si="8"/>
        <v>0</v>
      </c>
      <c r="O81" s="28">
        <f t="shared" si="8"/>
        <v>11582</v>
      </c>
      <c r="P81" s="28">
        <f t="shared" si="8"/>
        <v>2782</v>
      </c>
      <c r="Q81" s="28"/>
      <c r="R81" s="28"/>
      <c r="S81" s="28"/>
      <c r="T81" s="28"/>
      <c r="U81" s="28"/>
      <c r="V81" s="28"/>
      <c r="W81" s="28"/>
      <c r="X81" s="28"/>
      <c r="Y81" s="26"/>
    </row>
    <row r="82" ht="45" spans="1:25">
      <c r="A82" s="30">
        <v>68</v>
      </c>
      <c r="B82" s="30" t="s">
        <v>177</v>
      </c>
      <c r="C82" s="30" t="s">
        <v>379</v>
      </c>
      <c r="D82" s="30" t="s">
        <v>380</v>
      </c>
      <c r="E82" s="30" t="s">
        <v>70</v>
      </c>
      <c r="F82" s="30" t="s">
        <v>381</v>
      </c>
      <c r="G82" s="30" t="s">
        <v>382</v>
      </c>
      <c r="H82" s="30"/>
      <c r="I82" s="30" t="s">
        <v>383</v>
      </c>
      <c r="J82" s="30" t="s">
        <v>74</v>
      </c>
      <c r="K82" s="30">
        <v>10</v>
      </c>
      <c r="L82" s="30">
        <v>10</v>
      </c>
      <c r="M82" s="30"/>
      <c r="N82" s="30"/>
      <c r="O82" s="30">
        <v>244</v>
      </c>
      <c r="P82" s="30">
        <v>212</v>
      </c>
      <c r="Q82" s="30" t="s">
        <v>76</v>
      </c>
      <c r="R82" s="30" t="s">
        <v>76</v>
      </c>
      <c r="S82" s="30" t="s">
        <v>76</v>
      </c>
      <c r="T82" s="30" t="s">
        <v>75</v>
      </c>
      <c r="U82" s="30"/>
      <c r="V82" s="30" t="s">
        <v>75</v>
      </c>
      <c r="W82" s="30"/>
      <c r="X82" s="30" t="s">
        <v>75</v>
      </c>
      <c r="Y82" s="30"/>
    </row>
    <row r="83" ht="90" spans="1:25">
      <c r="A83" s="30">
        <v>69</v>
      </c>
      <c r="B83" s="30" t="s">
        <v>177</v>
      </c>
      <c r="C83" s="30" t="s">
        <v>384</v>
      </c>
      <c r="D83" s="30" t="s">
        <v>385</v>
      </c>
      <c r="E83" s="30" t="s">
        <v>70</v>
      </c>
      <c r="F83" s="30" t="s">
        <v>386</v>
      </c>
      <c r="G83" s="30" t="s">
        <v>387</v>
      </c>
      <c r="H83" s="30"/>
      <c r="I83" s="30" t="s">
        <v>383</v>
      </c>
      <c r="J83" s="30" t="s">
        <v>120</v>
      </c>
      <c r="K83" s="30">
        <v>60</v>
      </c>
      <c r="L83" s="30">
        <v>60</v>
      </c>
      <c r="M83" s="30"/>
      <c r="N83" s="30"/>
      <c r="O83" s="30">
        <v>2040</v>
      </c>
      <c r="P83" s="30">
        <v>75</v>
      </c>
      <c r="Q83" s="30" t="s">
        <v>76</v>
      </c>
      <c r="R83" s="30" t="s">
        <v>76</v>
      </c>
      <c r="S83" s="30" t="s">
        <v>76</v>
      </c>
      <c r="T83" s="30" t="s">
        <v>76</v>
      </c>
      <c r="U83" s="30" t="s">
        <v>76</v>
      </c>
      <c r="V83" s="30" t="s">
        <v>75</v>
      </c>
      <c r="W83" s="30" t="s">
        <v>89</v>
      </c>
      <c r="X83" s="30" t="s">
        <v>75</v>
      </c>
      <c r="Y83" s="31" t="s">
        <v>83</v>
      </c>
    </row>
    <row r="84" ht="112.5" spans="1:25">
      <c r="A84" s="30">
        <v>70</v>
      </c>
      <c r="B84" s="30" t="s">
        <v>177</v>
      </c>
      <c r="C84" s="30" t="s">
        <v>388</v>
      </c>
      <c r="D84" s="30" t="s">
        <v>389</v>
      </c>
      <c r="E84" s="33" t="s">
        <v>70</v>
      </c>
      <c r="F84" s="30" t="s">
        <v>390</v>
      </c>
      <c r="G84" s="30" t="s">
        <v>391</v>
      </c>
      <c r="H84" s="30"/>
      <c r="I84" s="30" t="s">
        <v>383</v>
      </c>
      <c r="J84" s="30" t="s">
        <v>120</v>
      </c>
      <c r="K84" s="30">
        <v>180</v>
      </c>
      <c r="L84" s="30">
        <v>180</v>
      </c>
      <c r="M84" s="30"/>
      <c r="N84" s="30"/>
      <c r="O84" s="30">
        <v>356</v>
      </c>
      <c r="P84" s="30">
        <v>82</v>
      </c>
      <c r="Q84" s="30" t="s">
        <v>76</v>
      </c>
      <c r="R84" s="30" t="s">
        <v>76</v>
      </c>
      <c r="S84" s="30" t="s">
        <v>76</v>
      </c>
      <c r="T84" s="30" t="s">
        <v>76</v>
      </c>
      <c r="U84" s="30" t="s">
        <v>76</v>
      </c>
      <c r="V84" s="30" t="s">
        <v>75</v>
      </c>
      <c r="W84" s="30" t="s">
        <v>89</v>
      </c>
      <c r="X84" s="30" t="s">
        <v>75</v>
      </c>
      <c r="Y84" s="31" t="s">
        <v>83</v>
      </c>
    </row>
    <row r="85" ht="120" customHeight="1" spans="1:25">
      <c r="A85" s="30">
        <v>71</v>
      </c>
      <c r="B85" s="30" t="s">
        <v>392</v>
      </c>
      <c r="C85" s="30" t="s">
        <v>393</v>
      </c>
      <c r="D85" s="30" t="s">
        <v>394</v>
      </c>
      <c r="E85" s="30" t="s">
        <v>70</v>
      </c>
      <c r="F85" s="30" t="s">
        <v>395</v>
      </c>
      <c r="G85" s="30" t="s">
        <v>396</v>
      </c>
      <c r="H85" s="30"/>
      <c r="I85" s="30" t="s">
        <v>383</v>
      </c>
      <c r="J85" s="30" t="s">
        <v>120</v>
      </c>
      <c r="K85" s="30">
        <v>120</v>
      </c>
      <c r="L85" s="30">
        <v>120</v>
      </c>
      <c r="M85" s="30"/>
      <c r="N85" s="30"/>
      <c r="O85" s="30">
        <v>3326</v>
      </c>
      <c r="P85" s="30">
        <v>457</v>
      </c>
      <c r="Q85" s="30" t="s">
        <v>76</v>
      </c>
      <c r="R85" s="30" t="s">
        <v>76</v>
      </c>
      <c r="S85" s="30" t="s">
        <v>76</v>
      </c>
      <c r="T85" s="30" t="s">
        <v>76</v>
      </c>
      <c r="U85" s="30" t="s">
        <v>76</v>
      </c>
      <c r="V85" s="30" t="s">
        <v>75</v>
      </c>
      <c r="W85" s="30" t="s">
        <v>89</v>
      </c>
      <c r="X85" s="30" t="s">
        <v>75</v>
      </c>
      <c r="Y85" s="31" t="s">
        <v>83</v>
      </c>
    </row>
    <row r="86" ht="101.25" spans="1:25">
      <c r="A86" s="30">
        <v>72</v>
      </c>
      <c r="B86" s="30" t="s">
        <v>84</v>
      </c>
      <c r="C86" s="30" t="s">
        <v>397</v>
      </c>
      <c r="D86" s="30" t="s">
        <v>398</v>
      </c>
      <c r="E86" s="33" t="s">
        <v>70</v>
      </c>
      <c r="F86" s="30" t="s">
        <v>399</v>
      </c>
      <c r="G86" s="30" t="s">
        <v>400</v>
      </c>
      <c r="H86" s="30"/>
      <c r="I86" s="30" t="s">
        <v>383</v>
      </c>
      <c r="J86" s="30" t="s">
        <v>120</v>
      </c>
      <c r="K86" s="30">
        <v>100</v>
      </c>
      <c r="L86" s="30">
        <v>100</v>
      </c>
      <c r="M86" s="30"/>
      <c r="N86" s="30"/>
      <c r="O86" s="30">
        <v>1850</v>
      </c>
      <c r="P86" s="30">
        <v>180</v>
      </c>
      <c r="Q86" s="30" t="s">
        <v>76</v>
      </c>
      <c r="R86" s="30" t="s">
        <v>76</v>
      </c>
      <c r="S86" s="30" t="s">
        <v>76</v>
      </c>
      <c r="T86" s="30" t="s">
        <v>76</v>
      </c>
      <c r="U86" s="30" t="s">
        <v>76</v>
      </c>
      <c r="V86" s="30" t="s">
        <v>75</v>
      </c>
      <c r="W86" s="30" t="s">
        <v>89</v>
      </c>
      <c r="X86" s="30" t="s">
        <v>75</v>
      </c>
      <c r="Y86" s="31" t="s">
        <v>83</v>
      </c>
    </row>
    <row r="87" ht="146" customHeight="1" spans="1:25">
      <c r="A87" s="30">
        <v>73</v>
      </c>
      <c r="B87" s="30" t="s">
        <v>392</v>
      </c>
      <c r="C87" s="30" t="s">
        <v>401</v>
      </c>
      <c r="D87" s="30" t="s">
        <v>402</v>
      </c>
      <c r="E87" s="30" t="s">
        <v>70</v>
      </c>
      <c r="F87" s="30" t="s">
        <v>403</v>
      </c>
      <c r="G87" s="30" t="s">
        <v>404</v>
      </c>
      <c r="H87" s="30"/>
      <c r="I87" s="30" t="s">
        <v>383</v>
      </c>
      <c r="J87" s="30" t="s">
        <v>120</v>
      </c>
      <c r="K87" s="30">
        <v>50</v>
      </c>
      <c r="L87" s="30">
        <v>50</v>
      </c>
      <c r="M87" s="30"/>
      <c r="N87" s="30"/>
      <c r="O87" s="32">
        <v>541</v>
      </c>
      <c r="P87" s="32">
        <v>1710</v>
      </c>
      <c r="Q87" s="30" t="s">
        <v>76</v>
      </c>
      <c r="R87" s="30" t="s">
        <v>76</v>
      </c>
      <c r="S87" s="30" t="s">
        <v>76</v>
      </c>
      <c r="T87" s="30" t="s">
        <v>76</v>
      </c>
      <c r="U87" s="30" t="s">
        <v>76</v>
      </c>
      <c r="V87" s="30" t="s">
        <v>75</v>
      </c>
      <c r="W87" s="30" t="s">
        <v>89</v>
      </c>
      <c r="X87" s="30" t="s">
        <v>75</v>
      </c>
      <c r="Y87" s="31" t="s">
        <v>83</v>
      </c>
    </row>
    <row r="88" ht="123.75" spans="1:25">
      <c r="A88" s="30">
        <v>74</v>
      </c>
      <c r="B88" s="30" t="s">
        <v>177</v>
      </c>
      <c r="C88" s="30" t="s">
        <v>405</v>
      </c>
      <c r="D88" s="30" t="s">
        <v>406</v>
      </c>
      <c r="E88" s="30" t="s">
        <v>70</v>
      </c>
      <c r="F88" s="30" t="s">
        <v>123</v>
      </c>
      <c r="G88" s="30" t="s">
        <v>407</v>
      </c>
      <c r="H88" s="30"/>
      <c r="I88" s="30" t="s">
        <v>383</v>
      </c>
      <c r="J88" s="30" t="s">
        <v>125</v>
      </c>
      <c r="K88" s="30">
        <v>68</v>
      </c>
      <c r="L88" s="30">
        <v>68</v>
      </c>
      <c r="M88" s="30"/>
      <c r="N88" s="30"/>
      <c r="O88" s="30">
        <v>98</v>
      </c>
      <c r="P88" s="30">
        <v>15</v>
      </c>
      <c r="Q88" s="30" t="s">
        <v>76</v>
      </c>
      <c r="R88" s="30" t="s">
        <v>76</v>
      </c>
      <c r="S88" s="30" t="s">
        <v>76</v>
      </c>
      <c r="T88" s="30" t="s">
        <v>76</v>
      </c>
      <c r="U88" s="30" t="s">
        <v>76</v>
      </c>
      <c r="V88" s="30" t="s">
        <v>76</v>
      </c>
      <c r="W88" s="30" t="s">
        <v>89</v>
      </c>
      <c r="X88" s="30" t="s">
        <v>75</v>
      </c>
      <c r="Y88" s="31" t="s">
        <v>83</v>
      </c>
    </row>
    <row r="89" ht="126" customHeight="1" spans="1:25">
      <c r="A89" s="30">
        <v>75</v>
      </c>
      <c r="B89" s="30" t="s">
        <v>177</v>
      </c>
      <c r="C89" s="30" t="s">
        <v>408</v>
      </c>
      <c r="D89" s="30" t="s">
        <v>409</v>
      </c>
      <c r="E89" s="30" t="s">
        <v>70</v>
      </c>
      <c r="F89" s="30" t="s">
        <v>410</v>
      </c>
      <c r="G89" s="30" t="s">
        <v>411</v>
      </c>
      <c r="H89" s="30"/>
      <c r="I89" s="30" t="s">
        <v>383</v>
      </c>
      <c r="J89" s="30" t="s">
        <v>125</v>
      </c>
      <c r="K89" s="30">
        <v>40</v>
      </c>
      <c r="L89" s="30">
        <v>40</v>
      </c>
      <c r="M89" s="30"/>
      <c r="N89" s="30"/>
      <c r="O89" s="30">
        <v>127</v>
      </c>
      <c r="P89" s="30">
        <v>36</v>
      </c>
      <c r="Q89" s="30" t="s">
        <v>76</v>
      </c>
      <c r="R89" s="30" t="s">
        <v>76</v>
      </c>
      <c r="S89" s="30" t="s">
        <v>76</v>
      </c>
      <c r="T89" s="30" t="s">
        <v>76</v>
      </c>
      <c r="U89" s="30" t="s">
        <v>76</v>
      </c>
      <c r="V89" s="30" t="s">
        <v>76</v>
      </c>
      <c r="W89" s="30" t="s">
        <v>89</v>
      </c>
      <c r="X89" s="30" t="s">
        <v>75</v>
      </c>
      <c r="Y89" s="31" t="s">
        <v>83</v>
      </c>
    </row>
    <row r="90" ht="90" spans="1:25">
      <c r="A90" s="30">
        <v>76</v>
      </c>
      <c r="B90" s="30" t="s">
        <v>177</v>
      </c>
      <c r="C90" s="35" t="s">
        <v>412</v>
      </c>
      <c r="D90" s="35" t="s">
        <v>413</v>
      </c>
      <c r="E90" s="35" t="s">
        <v>414</v>
      </c>
      <c r="F90" s="35" t="s">
        <v>150</v>
      </c>
      <c r="G90" s="35" t="s">
        <v>415</v>
      </c>
      <c r="H90" s="35"/>
      <c r="I90" s="30" t="s">
        <v>383</v>
      </c>
      <c r="J90" s="35" t="s">
        <v>152</v>
      </c>
      <c r="K90" s="35">
        <v>182</v>
      </c>
      <c r="L90" s="35">
        <v>182</v>
      </c>
      <c r="M90" s="35"/>
      <c r="N90" s="35"/>
      <c r="O90" s="35">
        <v>1684</v>
      </c>
      <c r="P90" s="35">
        <v>19</v>
      </c>
      <c r="Q90" s="30" t="s">
        <v>76</v>
      </c>
      <c r="R90" s="35" t="s">
        <v>76</v>
      </c>
      <c r="S90" s="35" t="s">
        <v>76</v>
      </c>
      <c r="T90" s="30" t="s">
        <v>76</v>
      </c>
      <c r="U90" s="30" t="s">
        <v>76</v>
      </c>
      <c r="V90" s="35" t="s">
        <v>76</v>
      </c>
      <c r="W90" s="30" t="s">
        <v>89</v>
      </c>
      <c r="X90" s="30" t="s">
        <v>75</v>
      </c>
      <c r="Y90" s="31" t="s">
        <v>83</v>
      </c>
    </row>
    <row r="91" ht="90" spans="1:25">
      <c r="A91" s="30">
        <v>77</v>
      </c>
      <c r="B91" s="30" t="s">
        <v>177</v>
      </c>
      <c r="C91" s="35" t="s">
        <v>416</v>
      </c>
      <c r="D91" s="35" t="s">
        <v>417</v>
      </c>
      <c r="E91" s="35" t="s">
        <v>70</v>
      </c>
      <c r="F91" s="35" t="s">
        <v>418</v>
      </c>
      <c r="G91" s="35" t="s">
        <v>419</v>
      </c>
      <c r="H91" s="35"/>
      <c r="I91" s="30" t="s">
        <v>383</v>
      </c>
      <c r="J91" s="35">
        <v>2026</v>
      </c>
      <c r="K91" s="35">
        <v>50</v>
      </c>
      <c r="L91" s="35">
        <v>50</v>
      </c>
      <c r="M91" s="35"/>
      <c r="N91" s="35"/>
      <c r="O91" s="35">
        <v>836</v>
      </c>
      <c r="P91" s="35">
        <v>81</v>
      </c>
      <c r="Q91" s="30" t="s">
        <v>76</v>
      </c>
      <c r="R91" s="35" t="s">
        <v>76</v>
      </c>
      <c r="S91" s="35" t="s">
        <v>76</v>
      </c>
      <c r="T91" s="30" t="s">
        <v>76</v>
      </c>
      <c r="U91" s="30" t="s">
        <v>76</v>
      </c>
      <c r="V91" s="35" t="s">
        <v>76</v>
      </c>
      <c r="W91" s="30" t="s">
        <v>89</v>
      </c>
      <c r="X91" s="30" t="s">
        <v>75</v>
      </c>
      <c r="Y91" s="31" t="s">
        <v>83</v>
      </c>
    </row>
    <row r="92" ht="90" spans="1:25">
      <c r="A92" s="30">
        <v>78</v>
      </c>
      <c r="B92" s="30" t="s">
        <v>177</v>
      </c>
      <c r="C92" s="35" t="s">
        <v>420</v>
      </c>
      <c r="D92" s="35" t="s">
        <v>421</v>
      </c>
      <c r="E92" s="35" t="s">
        <v>70</v>
      </c>
      <c r="F92" s="35" t="s">
        <v>422</v>
      </c>
      <c r="G92" s="35" t="s">
        <v>423</v>
      </c>
      <c r="H92" s="35"/>
      <c r="I92" s="30" t="s">
        <v>383</v>
      </c>
      <c r="J92" s="35" t="s">
        <v>424</v>
      </c>
      <c r="K92" s="35">
        <v>280</v>
      </c>
      <c r="L92" s="35">
        <v>280</v>
      </c>
      <c r="M92" s="35"/>
      <c r="N92" s="35"/>
      <c r="O92" s="35">
        <v>197</v>
      </c>
      <c r="P92" s="35">
        <v>21</v>
      </c>
      <c r="Q92" s="30" t="s">
        <v>76</v>
      </c>
      <c r="R92" s="35" t="s">
        <v>76</v>
      </c>
      <c r="S92" s="35" t="s">
        <v>76</v>
      </c>
      <c r="T92" s="30" t="s">
        <v>76</v>
      </c>
      <c r="U92" s="30" t="s">
        <v>76</v>
      </c>
      <c r="V92" s="35" t="s">
        <v>76</v>
      </c>
      <c r="W92" s="30" t="s">
        <v>89</v>
      </c>
      <c r="X92" s="30" t="s">
        <v>75</v>
      </c>
      <c r="Y92" s="30" t="s">
        <v>83</v>
      </c>
    </row>
    <row r="93" ht="112.5" spans="1:25">
      <c r="A93" s="30">
        <v>79</v>
      </c>
      <c r="B93" s="30" t="s">
        <v>177</v>
      </c>
      <c r="C93" s="30" t="s">
        <v>425</v>
      </c>
      <c r="D93" s="30" t="s">
        <v>426</v>
      </c>
      <c r="E93" s="30" t="s">
        <v>70</v>
      </c>
      <c r="F93" s="30" t="s">
        <v>427</v>
      </c>
      <c r="G93" s="30" t="s">
        <v>428</v>
      </c>
      <c r="H93" s="30"/>
      <c r="I93" s="30" t="s">
        <v>383</v>
      </c>
      <c r="J93" s="30" t="s">
        <v>125</v>
      </c>
      <c r="K93" s="30">
        <v>200</v>
      </c>
      <c r="L93" s="30">
        <v>200</v>
      </c>
      <c r="M93" s="30"/>
      <c r="N93" s="30"/>
      <c r="O93" s="30">
        <v>327</v>
      </c>
      <c r="P93" s="30">
        <v>46</v>
      </c>
      <c r="Q93" s="30" t="s">
        <v>76</v>
      </c>
      <c r="R93" s="30" t="s">
        <v>76</v>
      </c>
      <c r="S93" s="30" t="s">
        <v>76</v>
      </c>
      <c r="T93" s="30" t="s">
        <v>76</v>
      </c>
      <c r="U93" s="30" t="s">
        <v>76</v>
      </c>
      <c r="V93" s="30" t="s">
        <v>76</v>
      </c>
      <c r="W93" s="30" t="s">
        <v>89</v>
      </c>
      <c r="X93" s="30" t="s">
        <v>75</v>
      </c>
      <c r="Y93" s="30" t="s">
        <v>83</v>
      </c>
    </row>
    <row r="94" ht="90" spans="1:25">
      <c r="A94" s="30">
        <v>80</v>
      </c>
      <c r="B94" s="30" t="s">
        <v>177</v>
      </c>
      <c r="C94" s="30" t="s">
        <v>429</v>
      </c>
      <c r="D94" s="30" t="s">
        <v>430</v>
      </c>
      <c r="E94" s="31" t="s">
        <v>70</v>
      </c>
      <c r="F94" s="30" t="s">
        <v>431</v>
      </c>
      <c r="G94" s="30" t="s">
        <v>432</v>
      </c>
      <c r="H94" s="30"/>
      <c r="I94" s="30" t="s">
        <v>383</v>
      </c>
      <c r="J94" s="31">
        <v>2026</v>
      </c>
      <c r="K94" s="40">
        <v>180</v>
      </c>
      <c r="L94" s="40">
        <v>180</v>
      </c>
      <c r="M94" s="30"/>
      <c r="N94" s="30"/>
      <c r="O94" s="30">
        <v>200</v>
      </c>
      <c r="P94" s="30">
        <v>60</v>
      </c>
      <c r="Q94" s="30" t="s">
        <v>76</v>
      </c>
      <c r="R94" s="30" t="s">
        <v>76</v>
      </c>
      <c r="S94" s="30" t="s">
        <v>76</v>
      </c>
      <c r="T94" s="30" t="s">
        <v>76</v>
      </c>
      <c r="U94" s="30" t="s">
        <v>76</v>
      </c>
      <c r="V94" s="30" t="s">
        <v>76</v>
      </c>
      <c r="W94" s="30" t="s">
        <v>89</v>
      </c>
      <c r="X94" s="30" t="s">
        <v>75</v>
      </c>
      <c r="Y94" s="30" t="s">
        <v>83</v>
      </c>
    </row>
    <row r="95" spans="1:25">
      <c r="A95" s="26"/>
      <c r="B95" s="27" t="s">
        <v>20</v>
      </c>
      <c r="C95" s="26"/>
      <c r="D95" s="26"/>
      <c r="E95" s="26"/>
      <c r="F95" s="28"/>
      <c r="G95" s="28"/>
      <c r="H95" s="28">
        <v>14</v>
      </c>
      <c r="I95" s="28"/>
      <c r="J95" s="26"/>
      <c r="K95" s="28">
        <f t="shared" ref="K95:P95" si="9">SUM(K96:K109)</f>
        <v>2750.5</v>
      </c>
      <c r="L95" s="28">
        <f t="shared" si="9"/>
        <v>1694.5</v>
      </c>
      <c r="M95" s="28">
        <f t="shared" si="9"/>
        <v>759</v>
      </c>
      <c r="N95" s="28">
        <f t="shared" si="9"/>
        <v>297</v>
      </c>
      <c r="O95" s="28">
        <f t="shared" si="9"/>
        <v>24063</v>
      </c>
      <c r="P95" s="28">
        <f t="shared" si="9"/>
        <v>4185</v>
      </c>
      <c r="Q95" s="28"/>
      <c r="R95" s="28"/>
      <c r="S95" s="28"/>
      <c r="T95" s="28"/>
      <c r="U95" s="28"/>
      <c r="V95" s="28"/>
      <c r="W95" s="28"/>
      <c r="X95" s="28"/>
      <c r="Y95" s="26"/>
    </row>
    <row r="96" ht="90" spans="1:25">
      <c r="A96" s="30">
        <v>81</v>
      </c>
      <c r="B96" s="30" t="s">
        <v>84</v>
      </c>
      <c r="C96" s="30" t="s">
        <v>433</v>
      </c>
      <c r="D96" s="30" t="s">
        <v>434</v>
      </c>
      <c r="E96" s="30" t="s">
        <v>70</v>
      </c>
      <c r="F96" s="30" t="s">
        <v>236</v>
      </c>
      <c r="G96" s="30" t="s">
        <v>435</v>
      </c>
      <c r="H96" s="30"/>
      <c r="I96" s="30" t="s">
        <v>383</v>
      </c>
      <c r="J96" s="30">
        <v>2026</v>
      </c>
      <c r="K96" s="40">
        <v>300</v>
      </c>
      <c r="L96" s="40">
        <v>200</v>
      </c>
      <c r="M96" s="34"/>
      <c r="N96" s="34">
        <v>100</v>
      </c>
      <c r="O96" s="34">
        <v>1100</v>
      </c>
      <c r="P96" s="34">
        <v>620</v>
      </c>
      <c r="Q96" s="30" t="s">
        <v>76</v>
      </c>
      <c r="R96" s="30" t="s">
        <v>76</v>
      </c>
      <c r="S96" s="30" t="s">
        <v>76</v>
      </c>
      <c r="T96" s="30" t="s">
        <v>76</v>
      </c>
      <c r="U96" s="30" t="s">
        <v>76</v>
      </c>
      <c r="V96" s="30" t="s">
        <v>75</v>
      </c>
      <c r="W96" s="30" t="s">
        <v>89</v>
      </c>
      <c r="X96" s="30" t="s">
        <v>75</v>
      </c>
      <c r="Y96" s="31" t="s">
        <v>83</v>
      </c>
    </row>
    <row r="97" ht="80" customHeight="1" spans="1:25">
      <c r="A97" s="30">
        <v>82</v>
      </c>
      <c r="B97" s="30" t="s">
        <v>392</v>
      </c>
      <c r="C97" s="34" t="s">
        <v>436</v>
      </c>
      <c r="D97" s="34" t="s">
        <v>437</v>
      </c>
      <c r="E97" s="34" t="s">
        <v>70</v>
      </c>
      <c r="F97" s="34" t="s">
        <v>386</v>
      </c>
      <c r="G97" s="34" t="s">
        <v>438</v>
      </c>
      <c r="H97" s="34"/>
      <c r="I97" s="30" t="s">
        <v>383</v>
      </c>
      <c r="J97" s="30">
        <v>2026</v>
      </c>
      <c r="K97" s="34">
        <v>125</v>
      </c>
      <c r="L97" s="34">
        <v>125</v>
      </c>
      <c r="M97" s="34"/>
      <c r="N97" s="34"/>
      <c r="O97" s="34">
        <v>2040</v>
      </c>
      <c r="P97" s="34">
        <v>75</v>
      </c>
      <c r="Q97" s="34" t="s">
        <v>76</v>
      </c>
      <c r="R97" s="34" t="s">
        <v>76</v>
      </c>
      <c r="S97" s="34" t="s">
        <v>76</v>
      </c>
      <c r="T97" s="34" t="s">
        <v>76</v>
      </c>
      <c r="U97" s="34" t="s">
        <v>76</v>
      </c>
      <c r="V97" s="30" t="s">
        <v>75</v>
      </c>
      <c r="W97" s="30" t="s">
        <v>89</v>
      </c>
      <c r="X97" s="30" t="s">
        <v>75</v>
      </c>
      <c r="Y97" s="31" t="s">
        <v>83</v>
      </c>
    </row>
    <row r="98" ht="114" customHeight="1" spans="1:25">
      <c r="A98" s="30">
        <v>83</v>
      </c>
      <c r="B98" s="30" t="s">
        <v>392</v>
      </c>
      <c r="C98" s="34" t="s">
        <v>439</v>
      </c>
      <c r="D98" s="34" t="s">
        <v>437</v>
      </c>
      <c r="E98" s="34" t="s">
        <v>70</v>
      </c>
      <c r="F98" s="34" t="s">
        <v>140</v>
      </c>
      <c r="G98" s="34" t="s">
        <v>440</v>
      </c>
      <c r="H98" s="34"/>
      <c r="I98" s="30" t="s">
        <v>383</v>
      </c>
      <c r="J98" s="30">
        <v>2026</v>
      </c>
      <c r="K98" s="34">
        <v>160</v>
      </c>
      <c r="L98" s="34">
        <v>160</v>
      </c>
      <c r="M98" s="34"/>
      <c r="N98" s="34"/>
      <c r="O98" s="34">
        <v>2767</v>
      </c>
      <c r="P98" s="34">
        <v>303</v>
      </c>
      <c r="Q98" s="34" t="s">
        <v>76</v>
      </c>
      <c r="R98" s="34" t="s">
        <v>76</v>
      </c>
      <c r="S98" s="34" t="s">
        <v>76</v>
      </c>
      <c r="T98" s="30" t="s">
        <v>76</v>
      </c>
      <c r="U98" s="30" t="s">
        <v>76</v>
      </c>
      <c r="V98" s="30" t="s">
        <v>75</v>
      </c>
      <c r="W98" s="30" t="s">
        <v>89</v>
      </c>
      <c r="X98" s="30" t="s">
        <v>75</v>
      </c>
      <c r="Y98" s="31" t="s">
        <v>83</v>
      </c>
    </row>
    <row r="99" ht="112.5" spans="1:25">
      <c r="A99" s="30">
        <v>84</v>
      </c>
      <c r="B99" s="30"/>
      <c r="C99" s="30" t="s">
        <v>441</v>
      </c>
      <c r="D99" s="30" t="s">
        <v>442</v>
      </c>
      <c r="E99" s="30" t="s">
        <v>70</v>
      </c>
      <c r="F99" s="30" t="s">
        <v>443</v>
      </c>
      <c r="G99" s="30" t="s">
        <v>444</v>
      </c>
      <c r="H99" s="30"/>
      <c r="I99" s="30" t="s">
        <v>383</v>
      </c>
      <c r="J99" s="30">
        <v>2026</v>
      </c>
      <c r="K99" s="30">
        <v>106.5</v>
      </c>
      <c r="L99" s="30">
        <v>106.5</v>
      </c>
      <c r="M99" s="30"/>
      <c r="N99" s="30"/>
      <c r="O99" s="30">
        <v>2064</v>
      </c>
      <c r="P99" s="30">
        <v>273</v>
      </c>
      <c r="Q99" s="34" t="s">
        <v>76</v>
      </c>
      <c r="R99" s="30" t="s">
        <v>76</v>
      </c>
      <c r="S99" s="30" t="s">
        <v>76</v>
      </c>
      <c r="T99" s="30" t="s">
        <v>76</v>
      </c>
      <c r="U99" s="30" t="s">
        <v>76</v>
      </c>
      <c r="V99" s="30" t="s">
        <v>75</v>
      </c>
      <c r="W99" s="30" t="s">
        <v>89</v>
      </c>
      <c r="X99" s="30" t="s">
        <v>75</v>
      </c>
      <c r="Y99" s="31" t="s">
        <v>83</v>
      </c>
    </row>
    <row r="100" ht="126" customHeight="1" spans="1:25">
      <c r="A100" s="30">
        <v>85</v>
      </c>
      <c r="B100" s="30" t="s">
        <v>392</v>
      </c>
      <c r="C100" s="30" t="s">
        <v>445</v>
      </c>
      <c r="D100" s="30" t="s">
        <v>446</v>
      </c>
      <c r="E100" s="30" t="s">
        <v>70</v>
      </c>
      <c r="F100" s="32" t="s">
        <v>447</v>
      </c>
      <c r="G100" s="30" t="s">
        <v>448</v>
      </c>
      <c r="H100" s="30"/>
      <c r="I100" s="30" t="s">
        <v>383</v>
      </c>
      <c r="J100" s="30">
        <v>2026</v>
      </c>
      <c r="K100" s="30">
        <v>85</v>
      </c>
      <c r="L100" s="30">
        <v>85</v>
      </c>
      <c r="M100" s="30"/>
      <c r="N100" s="30"/>
      <c r="O100" s="30">
        <v>2920</v>
      </c>
      <c r="P100" s="30">
        <v>822</v>
      </c>
      <c r="Q100" s="34" t="s">
        <v>76</v>
      </c>
      <c r="R100" s="30" t="s">
        <v>76</v>
      </c>
      <c r="S100" s="30" t="s">
        <v>75</v>
      </c>
      <c r="T100" s="34" t="s">
        <v>76</v>
      </c>
      <c r="U100" s="34" t="s">
        <v>76</v>
      </c>
      <c r="V100" s="30" t="s">
        <v>75</v>
      </c>
      <c r="W100" s="30" t="s">
        <v>89</v>
      </c>
      <c r="X100" s="30" t="s">
        <v>75</v>
      </c>
      <c r="Y100" s="31" t="s">
        <v>83</v>
      </c>
    </row>
    <row r="101" ht="71" customHeight="1" spans="1:25">
      <c r="A101" s="30">
        <v>86</v>
      </c>
      <c r="B101" s="30" t="s">
        <v>392</v>
      </c>
      <c r="C101" s="30" t="s">
        <v>449</v>
      </c>
      <c r="D101" s="30" t="s">
        <v>450</v>
      </c>
      <c r="E101" s="30" t="s">
        <v>70</v>
      </c>
      <c r="F101" s="30" t="s">
        <v>451</v>
      </c>
      <c r="G101" s="43" t="s">
        <v>452</v>
      </c>
      <c r="H101" s="43"/>
      <c r="I101" s="30" t="s">
        <v>383</v>
      </c>
      <c r="J101" s="30">
        <v>2026</v>
      </c>
      <c r="K101" s="30">
        <v>98</v>
      </c>
      <c r="L101" s="30">
        <v>98</v>
      </c>
      <c r="M101" s="30"/>
      <c r="N101" s="30"/>
      <c r="O101" s="30">
        <v>3486</v>
      </c>
      <c r="P101" s="30"/>
      <c r="Q101" s="34" t="s">
        <v>76</v>
      </c>
      <c r="R101" s="30" t="s">
        <v>76</v>
      </c>
      <c r="S101" s="30" t="s">
        <v>76</v>
      </c>
      <c r="T101" s="30" t="s">
        <v>76</v>
      </c>
      <c r="U101" s="30" t="s">
        <v>76</v>
      </c>
      <c r="V101" s="30" t="s">
        <v>76</v>
      </c>
      <c r="W101" s="30" t="s">
        <v>89</v>
      </c>
      <c r="X101" s="30" t="s">
        <v>75</v>
      </c>
      <c r="Y101" s="31" t="s">
        <v>83</v>
      </c>
    </row>
    <row r="102" ht="101.25" spans="1:25">
      <c r="A102" s="30">
        <v>87</v>
      </c>
      <c r="B102" s="30" t="s">
        <v>392</v>
      </c>
      <c r="C102" s="34" t="s">
        <v>453</v>
      </c>
      <c r="D102" s="34" t="s">
        <v>454</v>
      </c>
      <c r="E102" s="34" t="s">
        <v>70</v>
      </c>
      <c r="F102" s="34" t="s">
        <v>140</v>
      </c>
      <c r="G102" s="34" t="s">
        <v>455</v>
      </c>
      <c r="H102" s="34"/>
      <c r="I102" s="30" t="s">
        <v>383</v>
      </c>
      <c r="J102" s="30">
        <v>2026</v>
      </c>
      <c r="K102" s="34">
        <v>150</v>
      </c>
      <c r="L102" s="34">
        <v>150</v>
      </c>
      <c r="M102" s="34"/>
      <c r="N102" s="34"/>
      <c r="O102" s="34">
        <v>2767</v>
      </c>
      <c r="P102" s="34">
        <v>303</v>
      </c>
      <c r="Q102" s="34" t="s">
        <v>76</v>
      </c>
      <c r="R102" s="34" t="s">
        <v>76</v>
      </c>
      <c r="S102" s="34" t="s">
        <v>76</v>
      </c>
      <c r="T102" s="30" t="s">
        <v>76</v>
      </c>
      <c r="U102" s="30" t="s">
        <v>76</v>
      </c>
      <c r="V102" s="30" t="s">
        <v>76</v>
      </c>
      <c r="W102" s="30" t="s">
        <v>89</v>
      </c>
      <c r="X102" s="30" t="s">
        <v>75</v>
      </c>
      <c r="Y102" s="31" t="s">
        <v>83</v>
      </c>
    </row>
    <row r="103" ht="122" customHeight="1" spans="1:25">
      <c r="A103" s="30">
        <v>88</v>
      </c>
      <c r="B103" s="30" t="s">
        <v>392</v>
      </c>
      <c r="C103" s="34" t="s">
        <v>456</v>
      </c>
      <c r="D103" s="30" t="s">
        <v>457</v>
      </c>
      <c r="E103" s="34" t="s">
        <v>70</v>
      </c>
      <c r="F103" s="34" t="s">
        <v>458</v>
      </c>
      <c r="G103" s="30" t="s">
        <v>459</v>
      </c>
      <c r="H103" s="30"/>
      <c r="I103" s="30" t="s">
        <v>383</v>
      </c>
      <c r="J103" s="30">
        <v>2026</v>
      </c>
      <c r="K103" s="30">
        <v>90</v>
      </c>
      <c r="L103" s="30">
        <v>90</v>
      </c>
      <c r="M103" s="34"/>
      <c r="N103" s="34"/>
      <c r="O103" s="30">
        <v>342</v>
      </c>
      <c r="P103" s="30">
        <v>150</v>
      </c>
      <c r="Q103" s="34" t="s">
        <v>76</v>
      </c>
      <c r="R103" s="34" t="s">
        <v>76</v>
      </c>
      <c r="S103" s="34" t="s">
        <v>76</v>
      </c>
      <c r="T103" s="30" t="s">
        <v>76</v>
      </c>
      <c r="U103" s="30" t="s">
        <v>76</v>
      </c>
      <c r="V103" s="35" t="s">
        <v>76</v>
      </c>
      <c r="W103" s="30" t="s">
        <v>89</v>
      </c>
      <c r="X103" s="30" t="s">
        <v>75</v>
      </c>
      <c r="Y103" s="31" t="s">
        <v>83</v>
      </c>
    </row>
    <row r="104" ht="135" spans="1:25">
      <c r="A104" s="30">
        <v>89</v>
      </c>
      <c r="B104" s="30" t="s">
        <v>84</v>
      </c>
      <c r="C104" s="30" t="s">
        <v>460</v>
      </c>
      <c r="D104" s="30" t="s">
        <v>461</v>
      </c>
      <c r="E104" s="30" t="s">
        <v>70</v>
      </c>
      <c r="F104" s="30" t="s">
        <v>462</v>
      </c>
      <c r="G104" s="30" t="s">
        <v>463</v>
      </c>
      <c r="H104" s="30"/>
      <c r="I104" s="30" t="s">
        <v>383</v>
      </c>
      <c r="J104" s="30">
        <v>2026</v>
      </c>
      <c r="K104" s="30">
        <v>280</v>
      </c>
      <c r="L104" s="30">
        <v>280</v>
      </c>
      <c r="M104" s="30"/>
      <c r="N104" s="30"/>
      <c r="O104" s="30">
        <v>289</v>
      </c>
      <c r="P104" s="30">
        <v>79</v>
      </c>
      <c r="Q104" s="30" t="s">
        <v>76</v>
      </c>
      <c r="R104" s="30" t="s">
        <v>76</v>
      </c>
      <c r="S104" s="30" t="s">
        <v>76</v>
      </c>
      <c r="T104" s="30" t="s">
        <v>76</v>
      </c>
      <c r="U104" s="30" t="s">
        <v>76</v>
      </c>
      <c r="V104" s="35" t="s">
        <v>76</v>
      </c>
      <c r="W104" s="30" t="s">
        <v>89</v>
      </c>
      <c r="X104" s="30" t="s">
        <v>75</v>
      </c>
      <c r="Y104" s="31" t="s">
        <v>83</v>
      </c>
    </row>
    <row r="105" ht="90" spans="1:25">
      <c r="A105" s="30">
        <v>90</v>
      </c>
      <c r="B105" s="30" t="s">
        <v>177</v>
      </c>
      <c r="C105" s="30" t="s">
        <v>464</v>
      </c>
      <c r="D105" s="30" t="s">
        <v>465</v>
      </c>
      <c r="E105" s="30" t="s">
        <v>70</v>
      </c>
      <c r="F105" s="30" t="s">
        <v>466</v>
      </c>
      <c r="G105" s="30" t="s">
        <v>467</v>
      </c>
      <c r="H105" s="30"/>
      <c r="I105" s="30" t="s">
        <v>383</v>
      </c>
      <c r="J105" s="30">
        <v>2026</v>
      </c>
      <c r="K105" s="30">
        <v>30</v>
      </c>
      <c r="L105" s="30">
        <v>30</v>
      </c>
      <c r="M105" s="30"/>
      <c r="N105" s="30"/>
      <c r="O105" s="30">
        <v>1533</v>
      </c>
      <c r="P105" s="30">
        <v>204</v>
      </c>
      <c r="Q105" s="30" t="s">
        <v>76</v>
      </c>
      <c r="R105" s="30" t="s">
        <v>76</v>
      </c>
      <c r="S105" s="30" t="s">
        <v>76</v>
      </c>
      <c r="T105" s="30" t="s">
        <v>76</v>
      </c>
      <c r="U105" s="30" t="s">
        <v>76</v>
      </c>
      <c r="V105" s="35" t="s">
        <v>76</v>
      </c>
      <c r="W105" s="30" t="s">
        <v>89</v>
      </c>
      <c r="X105" s="30" t="s">
        <v>75</v>
      </c>
      <c r="Y105" s="30" t="s">
        <v>83</v>
      </c>
    </row>
    <row r="106" ht="90" spans="1:25">
      <c r="A106" s="30">
        <v>91</v>
      </c>
      <c r="B106" s="30" t="s">
        <v>84</v>
      </c>
      <c r="C106" s="30" t="s">
        <v>468</v>
      </c>
      <c r="D106" s="30" t="s">
        <v>469</v>
      </c>
      <c r="E106" s="31" t="s">
        <v>70</v>
      </c>
      <c r="F106" s="30" t="s">
        <v>470</v>
      </c>
      <c r="G106" s="30" t="s">
        <v>471</v>
      </c>
      <c r="H106" s="30"/>
      <c r="I106" s="30" t="s">
        <v>383</v>
      </c>
      <c r="J106" s="30">
        <v>2026</v>
      </c>
      <c r="K106" s="30">
        <v>260</v>
      </c>
      <c r="L106" s="30">
        <v>260</v>
      </c>
      <c r="M106" s="30"/>
      <c r="N106" s="30"/>
      <c r="O106" s="30">
        <v>360</v>
      </c>
      <c r="P106" s="30">
        <v>120</v>
      </c>
      <c r="Q106" s="30" t="s">
        <v>76</v>
      </c>
      <c r="R106" s="30" t="s">
        <v>76</v>
      </c>
      <c r="S106" s="30" t="s">
        <v>76</v>
      </c>
      <c r="T106" s="30" t="s">
        <v>76</v>
      </c>
      <c r="U106" s="30" t="s">
        <v>76</v>
      </c>
      <c r="V106" s="30" t="s">
        <v>76</v>
      </c>
      <c r="W106" s="30" t="s">
        <v>89</v>
      </c>
      <c r="X106" s="30" t="s">
        <v>75</v>
      </c>
      <c r="Y106" s="30" t="s">
        <v>83</v>
      </c>
    </row>
    <row r="107" ht="112.5" spans="1:25">
      <c r="A107" s="30">
        <v>92</v>
      </c>
      <c r="B107" s="30" t="s">
        <v>392</v>
      </c>
      <c r="C107" s="30" t="s">
        <v>472</v>
      </c>
      <c r="D107" s="30" t="s">
        <v>473</v>
      </c>
      <c r="E107" s="30" t="s">
        <v>277</v>
      </c>
      <c r="F107" s="30" t="s">
        <v>474</v>
      </c>
      <c r="G107" s="30" t="s">
        <v>475</v>
      </c>
      <c r="H107" s="30"/>
      <c r="I107" s="30" t="s">
        <v>383</v>
      </c>
      <c r="J107" s="30">
        <v>2026</v>
      </c>
      <c r="K107" s="30">
        <v>30</v>
      </c>
      <c r="L107" s="30">
        <v>30</v>
      </c>
      <c r="M107" s="30"/>
      <c r="N107" s="30"/>
      <c r="O107" s="30">
        <v>1054</v>
      </c>
      <c r="P107" s="30">
        <v>602</v>
      </c>
      <c r="Q107" s="30" t="s">
        <v>75</v>
      </c>
      <c r="R107" s="30" t="s">
        <v>76</v>
      </c>
      <c r="S107" s="30" t="s">
        <v>75</v>
      </c>
      <c r="T107" s="30" t="s">
        <v>76</v>
      </c>
      <c r="U107" s="30" t="s">
        <v>75</v>
      </c>
      <c r="V107" s="30" t="s">
        <v>76</v>
      </c>
      <c r="W107" s="30" t="s">
        <v>89</v>
      </c>
      <c r="X107" s="30" t="s">
        <v>75</v>
      </c>
      <c r="Y107" s="30" t="s">
        <v>83</v>
      </c>
    </row>
    <row r="108" ht="90" spans="1:25">
      <c r="A108" s="30">
        <v>93</v>
      </c>
      <c r="B108" s="30" t="s">
        <v>392</v>
      </c>
      <c r="C108" s="30" t="s">
        <v>476</v>
      </c>
      <c r="D108" s="30" t="s">
        <v>477</v>
      </c>
      <c r="E108" s="30" t="s">
        <v>70</v>
      </c>
      <c r="F108" s="30" t="s">
        <v>478</v>
      </c>
      <c r="G108" s="30" t="s">
        <v>479</v>
      </c>
      <c r="H108" s="30"/>
      <c r="I108" s="30" t="s">
        <v>383</v>
      </c>
      <c r="J108" s="30">
        <v>2026</v>
      </c>
      <c r="K108" s="40">
        <v>956</v>
      </c>
      <c r="L108" s="40"/>
      <c r="M108" s="30">
        <v>759</v>
      </c>
      <c r="N108" s="30">
        <v>197</v>
      </c>
      <c r="O108" s="30">
        <v>1946</v>
      </c>
      <c r="P108" s="30">
        <v>214</v>
      </c>
      <c r="Q108" s="30" t="s">
        <v>76</v>
      </c>
      <c r="R108" s="30" t="s">
        <v>76</v>
      </c>
      <c r="S108" s="30" t="s">
        <v>76</v>
      </c>
      <c r="T108" s="30" t="s">
        <v>75</v>
      </c>
      <c r="U108" s="30" t="s">
        <v>76</v>
      </c>
      <c r="V108" s="30" t="s">
        <v>75</v>
      </c>
      <c r="W108" s="30" t="s">
        <v>89</v>
      </c>
      <c r="X108" s="30" t="s">
        <v>75</v>
      </c>
      <c r="Y108" s="30" t="s">
        <v>83</v>
      </c>
    </row>
    <row r="109" ht="142" customHeight="1" spans="1:25">
      <c r="A109" s="30">
        <v>94</v>
      </c>
      <c r="B109" s="30" t="s">
        <v>290</v>
      </c>
      <c r="C109" s="30" t="s">
        <v>480</v>
      </c>
      <c r="D109" s="30" t="s">
        <v>481</v>
      </c>
      <c r="E109" s="30" t="s">
        <v>70</v>
      </c>
      <c r="F109" s="30" t="s">
        <v>482</v>
      </c>
      <c r="G109" s="30" t="s">
        <v>483</v>
      </c>
      <c r="H109" s="30"/>
      <c r="I109" s="30" t="s">
        <v>383</v>
      </c>
      <c r="J109" s="30">
        <v>2026</v>
      </c>
      <c r="K109" s="30">
        <v>80</v>
      </c>
      <c r="L109" s="30">
        <v>80</v>
      </c>
      <c r="M109" s="30"/>
      <c r="N109" s="30"/>
      <c r="O109" s="30">
        <v>1395</v>
      </c>
      <c r="P109" s="30">
        <v>420</v>
      </c>
      <c r="Q109" s="30" t="s">
        <v>76</v>
      </c>
      <c r="R109" s="30" t="s">
        <v>76</v>
      </c>
      <c r="S109" s="30" t="s">
        <v>75</v>
      </c>
      <c r="T109" s="30" t="s">
        <v>76</v>
      </c>
      <c r="U109" s="30" t="s">
        <v>76</v>
      </c>
      <c r="V109" s="30" t="s">
        <v>76</v>
      </c>
      <c r="W109" s="30" t="s">
        <v>484</v>
      </c>
      <c r="X109" s="30" t="s">
        <v>75</v>
      </c>
      <c r="Y109" s="30" t="s">
        <v>485</v>
      </c>
    </row>
    <row r="110" ht="24" spans="1:25">
      <c r="A110" s="26"/>
      <c r="B110" s="27" t="s">
        <v>21</v>
      </c>
      <c r="C110" s="26"/>
      <c r="D110" s="26"/>
      <c r="E110" s="26"/>
      <c r="F110" s="28"/>
      <c r="G110" s="28"/>
      <c r="H110" s="28">
        <v>2</v>
      </c>
      <c r="I110" s="28"/>
      <c r="J110" s="26"/>
      <c r="K110" s="28">
        <f t="shared" ref="K110:P110" si="10">SUM(K111:K112)</f>
        <v>113</v>
      </c>
      <c r="L110" s="28">
        <f t="shared" si="10"/>
        <v>38</v>
      </c>
      <c r="M110" s="28">
        <f t="shared" si="10"/>
        <v>75</v>
      </c>
      <c r="N110" s="28">
        <f t="shared" si="10"/>
        <v>0</v>
      </c>
      <c r="O110" s="28">
        <f t="shared" si="10"/>
        <v>1653</v>
      </c>
      <c r="P110" s="28">
        <f t="shared" si="10"/>
        <v>262</v>
      </c>
      <c r="Q110" s="28"/>
      <c r="R110" s="28"/>
      <c r="S110" s="28"/>
      <c r="T110" s="28"/>
      <c r="U110" s="28"/>
      <c r="V110" s="28"/>
      <c r="W110" s="28"/>
      <c r="X110" s="28"/>
      <c r="Y110" s="26"/>
    </row>
    <row r="111" ht="128" customHeight="1" spans="1:25">
      <c r="A111" s="30">
        <v>95</v>
      </c>
      <c r="B111" s="30"/>
      <c r="C111" s="30" t="s">
        <v>486</v>
      </c>
      <c r="D111" s="30" t="s">
        <v>487</v>
      </c>
      <c r="E111" s="30" t="s">
        <v>70</v>
      </c>
      <c r="F111" s="30" t="s">
        <v>466</v>
      </c>
      <c r="G111" s="30" t="s">
        <v>488</v>
      </c>
      <c r="H111" s="30"/>
      <c r="I111" s="30" t="s">
        <v>489</v>
      </c>
      <c r="J111" s="30" t="s">
        <v>125</v>
      </c>
      <c r="K111" s="30">
        <v>75</v>
      </c>
      <c r="L111" s="30"/>
      <c r="M111" s="30">
        <v>75</v>
      </c>
      <c r="N111" s="30"/>
      <c r="O111" s="30">
        <v>1533</v>
      </c>
      <c r="P111" s="30">
        <v>212</v>
      </c>
      <c r="Q111" s="30" t="s">
        <v>76</v>
      </c>
      <c r="R111" s="30" t="s">
        <v>76</v>
      </c>
      <c r="S111" s="30" t="s">
        <v>76</v>
      </c>
      <c r="T111" s="30" t="s">
        <v>76</v>
      </c>
      <c r="U111" s="30" t="s">
        <v>76</v>
      </c>
      <c r="V111" s="30" t="s">
        <v>75</v>
      </c>
      <c r="W111" s="30" t="s">
        <v>484</v>
      </c>
      <c r="X111" s="30" t="s">
        <v>75</v>
      </c>
      <c r="Y111" s="30" t="s">
        <v>83</v>
      </c>
    </row>
    <row r="112" ht="114" customHeight="1" spans="1:25">
      <c r="A112" s="30">
        <v>96</v>
      </c>
      <c r="B112" s="30"/>
      <c r="C112" s="30" t="s">
        <v>490</v>
      </c>
      <c r="D112" s="30" t="s">
        <v>491</v>
      </c>
      <c r="E112" s="30" t="s">
        <v>70</v>
      </c>
      <c r="F112" s="30" t="s">
        <v>492</v>
      </c>
      <c r="G112" s="30" t="s">
        <v>493</v>
      </c>
      <c r="H112" s="30"/>
      <c r="I112" s="30" t="s">
        <v>489</v>
      </c>
      <c r="J112" s="30" t="s">
        <v>152</v>
      </c>
      <c r="K112" s="30">
        <v>38</v>
      </c>
      <c r="L112" s="30">
        <v>38</v>
      </c>
      <c r="M112" s="30"/>
      <c r="N112" s="30"/>
      <c r="O112" s="30">
        <v>120</v>
      </c>
      <c r="P112" s="30">
        <v>50</v>
      </c>
      <c r="Q112" s="30" t="s">
        <v>76</v>
      </c>
      <c r="R112" s="30" t="s">
        <v>76</v>
      </c>
      <c r="S112" s="30" t="s">
        <v>76</v>
      </c>
      <c r="T112" s="30" t="s">
        <v>76</v>
      </c>
      <c r="U112" s="30" t="s">
        <v>76</v>
      </c>
      <c r="V112" s="30" t="s">
        <v>76</v>
      </c>
      <c r="W112" s="30" t="s">
        <v>76</v>
      </c>
      <c r="X112" s="30" t="s">
        <v>76</v>
      </c>
      <c r="Y112" s="30"/>
    </row>
    <row r="113" ht="24" spans="1:25">
      <c r="A113" s="26"/>
      <c r="B113" s="27" t="s">
        <v>22</v>
      </c>
      <c r="C113" s="26"/>
      <c r="D113" s="26"/>
      <c r="E113" s="26"/>
      <c r="F113" s="28"/>
      <c r="G113" s="26"/>
      <c r="H113" s="28">
        <f>H114+H243</f>
        <v>131</v>
      </c>
      <c r="I113" s="28"/>
      <c r="J113" s="26"/>
      <c r="K113" s="53">
        <f t="shared" ref="K113:P113" si="11">K114+K243</f>
        <v>8561.78</v>
      </c>
      <c r="L113" s="53">
        <f t="shared" si="11"/>
        <v>5694.41</v>
      </c>
      <c r="M113" s="53">
        <f t="shared" si="11"/>
        <v>2720</v>
      </c>
      <c r="N113" s="53">
        <f t="shared" si="11"/>
        <v>147.37</v>
      </c>
      <c r="O113" s="53">
        <f t="shared" si="11"/>
        <v>110529</v>
      </c>
      <c r="P113" s="53">
        <f t="shared" si="11"/>
        <v>20653</v>
      </c>
      <c r="Q113" s="54"/>
      <c r="R113" s="54"/>
      <c r="S113" s="54"/>
      <c r="T113" s="54"/>
      <c r="U113" s="54"/>
      <c r="V113" s="54"/>
      <c r="W113" s="54"/>
      <c r="X113" s="54"/>
      <c r="Y113" s="54"/>
    </row>
    <row r="114" ht="24" spans="1:25">
      <c r="A114" s="26"/>
      <c r="B114" s="27" t="s">
        <v>23</v>
      </c>
      <c r="C114" s="26"/>
      <c r="D114" s="26"/>
      <c r="E114" s="26"/>
      <c r="F114" s="28"/>
      <c r="G114" s="28"/>
      <c r="H114" s="28">
        <v>128</v>
      </c>
      <c r="I114" s="28"/>
      <c r="J114" s="26"/>
      <c r="K114" s="28">
        <f t="shared" ref="K114:P114" si="12">SUM(K115:K242)</f>
        <v>8368.38</v>
      </c>
      <c r="L114" s="28">
        <f t="shared" si="12"/>
        <v>5501.01</v>
      </c>
      <c r="M114" s="28">
        <f t="shared" si="12"/>
        <v>2720</v>
      </c>
      <c r="N114" s="28">
        <f t="shared" si="12"/>
        <v>147.37</v>
      </c>
      <c r="O114" s="28">
        <f t="shared" si="12"/>
        <v>105941</v>
      </c>
      <c r="P114" s="28">
        <f t="shared" si="12"/>
        <v>20305</v>
      </c>
      <c r="Q114" s="28"/>
      <c r="R114" s="28"/>
      <c r="S114" s="28"/>
      <c r="T114" s="28"/>
      <c r="U114" s="28"/>
      <c r="V114" s="28"/>
      <c r="W114" s="28"/>
      <c r="X114" s="28"/>
      <c r="Y114" s="26"/>
    </row>
    <row r="115" ht="90" spans="1:25">
      <c r="A115" s="30">
        <v>97</v>
      </c>
      <c r="B115" s="30" t="s">
        <v>84</v>
      </c>
      <c r="C115" s="32" t="s">
        <v>494</v>
      </c>
      <c r="D115" s="32" t="s">
        <v>495</v>
      </c>
      <c r="E115" s="32" t="s">
        <v>70</v>
      </c>
      <c r="F115" s="32" t="s">
        <v>496</v>
      </c>
      <c r="G115" s="30" t="s">
        <v>497</v>
      </c>
      <c r="H115" s="30"/>
      <c r="I115" s="30" t="s">
        <v>498</v>
      </c>
      <c r="J115" s="30" t="s">
        <v>191</v>
      </c>
      <c r="K115" s="30">
        <v>100</v>
      </c>
      <c r="L115" s="30"/>
      <c r="M115" s="30">
        <v>100</v>
      </c>
      <c r="N115" s="30"/>
      <c r="O115" s="30">
        <v>360</v>
      </c>
      <c r="P115" s="30">
        <v>173</v>
      </c>
      <c r="Q115" s="30" t="s">
        <v>76</v>
      </c>
      <c r="R115" s="30" t="s">
        <v>76</v>
      </c>
      <c r="S115" s="30" t="s">
        <v>76</v>
      </c>
      <c r="T115" s="30" t="s">
        <v>76</v>
      </c>
      <c r="U115" s="30" t="s">
        <v>76</v>
      </c>
      <c r="V115" s="30" t="s">
        <v>75</v>
      </c>
      <c r="W115" s="30"/>
      <c r="X115" s="30"/>
      <c r="Y115" s="30"/>
    </row>
    <row r="116" ht="78.75" spans="1:25">
      <c r="A116" s="30">
        <v>98</v>
      </c>
      <c r="B116" s="30" t="s">
        <v>392</v>
      </c>
      <c r="C116" s="30" t="s">
        <v>499</v>
      </c>
      <c r="D116" s="30" t="s">
        <v>500</v>
      </c>
      <c r="E116" s="30" t="s">
        <v>70</v>
      </c>
      <c r="F116" s="30" t="s">
        <v>501</v>
      </c>
      <c r="G116" s="30" t="s">
        <v>502</v>
      </c>
      <c r="H116" s="30"/>
      <c r="I116" s="30" t="s">
        <v>498</v>
      </c>
      <c r="J116" s="30" t="s">
        <v>221</v>
      </c>
      <c r="K116" s="30">
        <v>35</v>
      </c>
      <c r="L116" s="30">
        <v>35</v>
      </c>
      <c r="M116" s="30"/>
      <c r="N116" s="30"/>
      <c r="O116" s="30">
        <v>543</v>
      </c>
      <c r="P116" s="30">
        <v>310</v>
      </c>
      <c r="Q116" s="30" t="s">
        <v>76</v>
      </c>
      <c r="R116" s="30" t="s">
        <v>76</v>
      </c>
      <c r="S116" s="32" t="s">
        <v>75</v>
      </c>
      <c r="T116" s="30" t="s">
        <v>76</v>
      </c>
      <c r="U116" s="30" t="s">
        <v>75</v>
      </c>
      <c r="V116" s="30" t="s">
        <v>76</v>
      </c>
      <c r="W116" s="30"/>
      <c r="X116" s="30"/>
      <c r="Y116" s="30"/>
    </row>
    <row r="117" ht="45" spans="1:25">
      <c r="A117" s="30">
        <v>99</v>
      </c>
      <c r="B117" s="30"/>
      <c r="C117" s="30" t="s">
        <v>503</v>
      </c>
      <c r="D117" s="30" t="s">
        <v>504</v>
      </c>
      <c r="E117" s="30" t="s">
        <v>70</v>
      </c>
      <c r="F117" s="30" t="s">
        <v>505</v>
      </c>
      <c r="G117" s="30" t="s">
        <v>506</v>
      </c>
      <c r="H117" s="30"/>
      <c r="I117" s="30" t="s">
        <v>498</v>
      </c>
      <c r="J117" s="30">
        <v>2026</v>
      </c>
      <c r="K117" s="30">
        <v>28</v>
      </c>
      <c r="L117" s="30">
        <v>28</v>
      </c>
      <c r="M117" s="30"/>
      <c r="N117" s="30"/>
      <c r="O117" s="30">
        <v>412</v>
      </c>
      <c r="P117" s="30">
        <v>127</v>
      </c>
      <c r="Q117" s="30" t="s">
        <v>76</v>
      </c>
      <c r="R117" s="30" t="s">
        <v>76</v>
      </c>
      <c r="S117" s="30" t="s">
        <v>76</v>
      </c>
      <c r="T117" s="30" t="s">
        <v>76</v>
      </c>
      <c r="U117" s="30" t="s">
        <v>76</v>
      </c>
      <c r="V117" s="30" t="s">
        <v>76</v>
      </c>
      <c r="W117" s="30"/>
      <c r="X117" s="30"/>
      <c r="Y117" s="30"/>
    </row>
    <row r="118" ht="56.25" spans="1:25">
      <c r="A118" s="30">
        <v>100</v>
      </c>
      <c r="B118" s="30"/>
      <c r="C118" s="30" t="s">
        <v>507</v>
      </c>
      <c r="D118" s="30" t="s">
        <v>508</v>
      </c>
      <c r="E118" s="30" t="s">
        <v>70</v>
      </c>
      <c r="F118" s="30" t="s">
        <v>509</v>
      </c>
      <c r="G118" s="30" t="s">
        <v>510</v>
      </c>
      <c r="H118" s="30"/>
      <c r="I118" s="30" t="s">
        <v>498</v>
      </c>
      <c r="J118" s="30">
        <v>2026</v>
      </c>
      <c r="K118" s="30">
        <v>160</v>
      </c>
      <c r="L118" s="55">
        <v>160</v>
      </c>
      <c r="M118" s="30"/>
      <c r="N118" s="30"/>
      <c r="O118" s="30">
        <v>1006</v>
      </c>
      <c r="P118" s="30">
        <v>540</v>
      </c>
      <c r="Q118" s="30" t="s">
        <v>76</v>
      </c>
      <c r="R118" s="30" t="s">
        <v>76</v>
      </c>
      <c r="S118" s="30" t="s">
        <v>75</v>
      </c>
      <c r="T118" s="30" t="s">
        <v>76</v>
      </c>
      <c r="U118" s="30" t="s">
        <v>75</v>
      </c>
      <c r="V118" s="30" t="s">
        <v>76</v>
      </c>
      <c r="W118" s="30"/>
      <c r="X118" s="30"/>
      <c r="Y118" s="30"/>
    </row>
    <row r="119" ht="90" customHeight="1" spans="1:25">
      <c r="A119" s="30">
        <v>101</v>
      </c>
      <c r="B119" s="30"/>
      <c r="C119" s="30" t="s">
        <v>511</v>
      </c>
      <c r="D119" s="30" t="s">
        <v>512</v>
      </c>
      <c r="E119" s="30" t="s">
        <v>70</v>
      </c>
      <c r="F119" s="30" t="s">
        <v>288</v>
      </c>
      <c r="G119" s="30" t="s">
        <v>513</v>
      </c>
      <c r="H119" s="30"/>
      <c r="I119" s="30" t="s">
        <v>498</v>
      </c>
      <c r="J119" s="30" t="s">
        <v>74</v>
      </c>
      <c r="K119" s="30">
        <v>30</v>
      </c>
      <c r="L119" s="30">
        <v>30</v>
      </c>
      <c r="M119" s="30"/>
      <c r="N119" s="30"/>
      <c r="O119" s="30">
        <v>65</v>
      </c>
      <c r="P119" s="30" t="s">
        <v>514</v>
      </c>
      <c r="Q119" s="30" t="s">
        <v>75</v>
      </c>
      <c r="R119" s="30" t="s">
        <v>76</v>
      </c>
      <c r="S119" s="30" t="s">
        <v>75</v>
      </c>
      <c r="T119" s="32" t="s">
        <v>76</v>
      </c>
      <c r="U119" s="32" t="s">
        <v>76</v>
      </c>
      <c r="V119" s="30" t="s">
        <v>76</v>
      </c>
      <c r="W119" s="30"/>
      <c r="X119" s="30"/>
      <c r="Y119" s="31"/>
    </row>
    <row r="120" ht="87" customHeight="1" spans="1:25">
      <c r="A120" s="30">
        <v>102</v>
      </c>
      <c r="B120" s="30"/>
      <c r="C120" s="30" t="s">
        <v>515</v>
      </c>
      <c r="D120" s="30" t="s">
        <v>516</v>
      </c>
      <c r="E120" s="30" t="s">
        <v>70</v>
      </c>
      <c r="F120" s="30" t="s">
        <v>71</v>
      </c>
      <c r="G120" s="30" t="s">
        <v>517</v>
      </c>
      <c r="H120" s="30"/>
      <c r="I120" s="30" t="s">
        <v>498</v>
      </c>
      <c r="J120" s="30" t="s">
        <v>74</v>
      </c>
      <c r="K120" s="30">
        <v>23</v>
      </c>
      <c r="L120" s="30">
        <v>23</v>
      </c>
      <c r="M120" s="30"/>
      <c r="N120" s="30"/>
      <c r="O120" s="30">
        <v>88</v>
      </c>
      <c r="P120" s="30">
        <v>73</v>
      </c>
      <c r="Q120" s="30" t="s">
        <v>75</v>
      </c>
      <c r="R120" s="30" t="s">
        <v>76</v>
      </c>
      <c r="S120" s="30" t="s">
        <v>75</v>
      </c>
      <c r="T120" s="32" t="s">
        <v>76</v>
      </c>
      <c r="U120" s="32" t="s">
        <v>76</v>
      </c>
      <c r="V120" s="30" t="s">
        <v>76</v>
      </c>
      <c r="W120" s="30"/>
      <c r="X120" s="30"/>
      <c r="Y120" s="31"/>
    </row>
    <row r="121" ht="141" customHeight="1" spans="1:25">
      <c r="A121" s="30">
        <v>103</v>
      </c>
      <c r="B121" s="30"/>
      <c r="C121" s="30" t="s">
        <v>518</v>
      </c>
      <c r="D121" s="30" t="s">
        <v>519</v>
      </c>
      <c r="E121" s="30" t="s">
        <v>70</v>
      </c>
      <c r="F121" s="30" t="s">
        <v>175</v>
      </c>
      <c r="G121" s="32" t="s">
        <v>520</v>
      </c>
      <c r="H121" s="32"/>
      <c r="I121" s="30" t="s">
        <v>498</v>
      </c>
      <c r="J121" s="37" t="s">
        <v>74</v>
      </c>
      <c r="K121" s="30">
        <v>190</v>
      </c>
      <c r="L121" s="30">
        <v>190</v>
      </c>
      <c r="M121" s="30"/>
      <c r="N121" s="30"/>
      <c r="O121" s="30">
        <v>693</v>
      </c>
      <c r="P121" s="30">
        <v>295</v>
      </c>
      <c r="Q121" s="30" t="s">
        <v>76</v>
      </c>
      <c r="R121" s="30" t="s">
        <v>76</v>
      </c>
      <c r="S121" s="30" t="s">
        <v>75</v>
      </c>
      <c r="T121" s="32" t="s">
        <v>76</v>
      </c>
      <c r="U121" s="32" t="s">
        <v>76</v>
      </c>
      <c r="V121" s="30" t="s">
        <v>76</v>
      </c>
      <c r="W121" s="30"/>
      <c r="X121" s="30"/>
      <c r="Y121" s="30"/>
    </row>
    <row r="122" ht="78.75" spans="1:25">
      <c r="A122" s="30">
        <v>104</v>
      </c>
      <c r="B122" s="30"/>
      <c r="C122" s="30" t="s">
        <v>521</v>
      </c>
      <c r="D122" s="30" t="s">
        <v>522</v>
      </c>
      <c r="E122" s="30" t="s">
        <v>70</v>
      </c>
      <c r="F122" s="30" t="s">
        <v>175</v>
      </c>
      <c r="G122" s="32" t="s">
        <v>523</v>
      </c>
      <c r="H122" s="32"/>
      <c r="I122" s="30" t="s">
        <v>498</v>
      </c>
      <c r="J122" s="37" t="s">
        <v>74</v>
      </c>
      <c r="K122" s="30">
        <v>70</v>
      </c>
      <c r="L122" s="30">
        <v>70</v>
      </c>
      <c r="M122" s="30"/>
      <c r="N122" s="30"/>
      <c r="O122" s="30"/>
      <c r="P122" s="30">
        <v>295</v>
      </c>
      <c r="Q122" s="30" t="s">
        <v>76</v>
      </c>
      <c r="R122" s="30" t="s">
        <v>76</v>
      </c>
      <c r="S122" s="30" t="s">
        <v>75</v>
      </c>
      <c r="T122" s="32" t="s">
        <v>76</v>
      </c>
      <c r="U122" s="32" t="s">
        <v>76</v>
      </c>
      <c r="V122" s="30" t="s">
        <v>76</v>
      </c>
      <c r="W122" s="30"/>
      <c r="X122" s="30"/>
      <c r="Y122" s="30"/>
    </row>
    <row r="123" ht="78.75" spans="1:25">
      <c r="A123" s="30">
        <v>105</v>
      </c>
      <c r="B123" s="30"/>
      <c r="C123" s="30" t="s">
        <v>524</v>
      </c>
      <c r="D123" s="30" t="s">
        <v>525</v>
      </c>
      <c r="E123" s="30" t="s">
        <v>70</v>
      </c>
      <c r="F123" s="30" t="s">
        <v>526</v>
      </c>
      <c r="G123" s="32" t="s">
        <v>527</v>
      </c>
      <c r="H123" s="30"/>
      <c r="I123" s="30" t="s">
        <v>498</v>
      </c>
      <c r="J123" s="30">
        <v>2026</v>
      </c>
      <c r="K123" s="30">
        <v>30</v>
      </c>
      <c r="L123" s="30">
        <v>30</v>
      </c>
      <c r="M123" s="30"/>
      <c r="N123" s="30"/>
      <c r="O123" s="30">
        <v>192</v>
      </c>
      <c r="P123" s="30">
        <v>54</v>
      </c>
      <c r="Q123" s="30" t="s">
        <v>75</v>
      </c>
      <c r="R123" s="30" t="s">
        <v>76</v>
      </c>
      <c r="S123" s="30" t="s">
        <v>75</v>
      </c>
      <c r="T123" s="30" t="s">
        <v>76</v>
      </c>
      <c r="U123" s="30" t="s">
        <v>76</v>
      </c>
      <c r="V123" s="30" t="s">
        <v>76</v>
      </c>
      <c r="W123" s="30"/>
      <c r="X123" s="30"/>
      <c r="Y123" s="30"/>
    </row>
    <row r="124" ht="56.25" spans="1:25">
      <c r="A124" s="30">
        <v>106</v>
      </c>
      <c r="B124" s="30"/>
      <c r="C124" s="30" t="s">
        <v>528</v>
      </c>
      <c r="D124" s="30" t="s">
        <v>529</v>
      </c>
      <c r="E124" s="30" t="s">
        <v>70</v>
      </c>
      <c r="F124" s="30" t="s">
        <v>530</v>
      </c>
      <c r="G124" s="30" t="s">
        <v>531</v>
      </c>
      <c r="H124" s="30"/>
      <c r="I124" s="30" t="s">
        <v>498</v>
      </c>
      <c r="J124" s="30">
        <v>2026</v>
      </c>
      <c r="K124" s="30">
        <v>50</v>
      </c>
      <c r="L124" s="30">
        <v>50</v>
      </c>
      <c r="M124" s="30"/>
      <c r="N124" s="30"/>
      <c r="O124" s="30">
        <v>250</v>
      </c>
      <c r="P124" s="30">
        <v>33</v>
      </c>
      <c r="Q124" s="30" t="s">
        <v>76</v>
      </c>
      <c r="R124" s="30" t="s">
        <v>76</v>
      </c>
      <c r="S124" s="30" t="s">
        <v>75</v>
      </c>
      <c r="T124" s="30" t="s">
        <v>76</v>
      </c>
      <c r="U124" s="30" t="s">
        <v>76</v>
      </c>
      <c r="V124" s="30" t="s">
        <v>76</v>
      </c>
      <c r="W124" s="30"/>
      <c r="X124" s="30"/>
      <c r="Y124" s="30"/>
    </row>
    <row r="125" ht="45" spans="1:25">
      <c r="A125" s="30">
        <v>107</v>
      </c>
      <c r="B125" s="30"/>
      <c r="C125" s="32" t="s">
        <v>532</v>
      </c>
      <c r="D125" s="32" t="s">
        <v>533</v>
      </c>
      <c r="E125" s="30" t="s">
        <v>70</v>
      </c>
      <c r="F125" s="30" t="s">
        <v>534</v>
      </c>
      <c r="G125" s="30" t="s">
        <v>535</v>
      </c>
      <c r="H125" s="30"/>
      <c r="I125" s="30" t="s">
        <v>498</v>
      </c>
      <c r="J125" s="30">
        <v>2026</v>
      </c>
      <c r="K125" s="30">
        <v>28</v>
      </c>
      <c r="L125" s="30"/>
      <c r="M125" s="30">
        <v>28</v>
      </c>
      <c r="N125" s="30"/>
      <c r="O125" s="30">
        <v>987</v>
      </c>
      <c r="P125" s="30" t="s">
        <v>536</v>
      </c>
      <c r="Q125" s="30" t="s">
        <v>76</v>
      </c>
      <c r="R125" s="30" t="s">
        <v>76</v>
      </c>
      <c r="S125" s="30" t="s">
        <v>76</v>
      </c>
      <c r="T125" s="30" t="s">
        <v>76</v>
      </c>
      <c r="U125" s="30" t="s">
        <v>76</v>
      </c>
      <c r="V125" s="30" t="s">
        <v>76</v>
      </c>
      <c r="W125" s="30"/>
      <c r="X125" s="56"/>
      <c r="Y125" s="56"/>
    </row>
    <row r="126" ht="45" spans="1:25">
      <c r="A126" s="30">
        <v>108</v>
      </c>
      <c r="B126" s="30"/>
      <c r="C126" s="30" t="s">
        <v>537</v>
      </c>
      <c r="D126" s="32" t="s">
        <v>538</v>
      </c>
      <c r="E126" s="30" t="s">
        <v>70</v>
      </c>
      <c r="F126" s="30" t="s">
        <v>534</v>
      </c>
      <c r="G126" s="30" t="s">
        <v>539</v>
      </c>
      <c r="H126" s="30"/>
      <c r="I126" s="30" t="s">
        <v>498</v>
      </c>
      <c r="J126" s="30">
        <v>2026</v>
      </c>
      <c r="K126" s="30">
        <v>30</v>
      </c>
      <c r="L126" s="30"/>
      <c r="M126" s="30">
        <v>30</v>
      </c>
      <c r="N126" s="30"/>
      <c r="O126" s="30">
        <v>987</v>
      </c>
      <c r="P126" s="30" t="s">
        <v>536</v>
      </c>
      <c r="Q126" s="30" t="s">
        <v>76</v>
      </c>
      <c r="R126" s="30" t="s">
        <v>76</v>
      </c>
      <c r="S126" s="30" t="s">
        <v>76</v>
      </c>
      <c r="T126" s="30" t="s">
        <v>76</v>
      </c>
      <c r="U126" s="30" t="s">
        <v>76</v>
      </c>
      <c r="V126" s="30" t="s">
        <v>76</v>
      </c>
      <c r="W126" s="30"/>
      <c r="X126" s="56"/>
      <c r="Y126" s="56"/>
    </row>
    <row r="127" ht="89" customHeight="1" spans="1:25">
      <c r="A127" s="30">
        <v>109</v>
      </c>
      <c r="B127" s="30"/>
      <c r="C127" s="30" t="s">
        <v>540</v>
      </c>
      <c r="D127" s="30" t="s">
        <v>541</v>
      </c>
      <c r="E127" s="30" t="s">
        <v>70</v>
      </c>
      <c r="F127" s="30" t="s">
        <v>542</v>
      </c>
      <c r="G127" s="32" t="s">
        <v>543</v>
      </c>
      <c r="H127" s="30"/>
      <c r="I127" s="30" t="s">
        <v>498</v>
      </c>
      <c r="J127" s="30">
        <v>2026</v>
      </c>
      <c r="K127" s="30">
        <v>60</v>
      </c>
      <c r="L127" s="30">
        <v>60</v>
      </c>
      <c r="M127" s="30"/>
      <c r="N127" s="30"/>
      <c r="O127" s="30">
        <v>1200</v>
      </c>
      <c r="P127" s="30">
        <v>230</v>
      </c>
      <c r="Q127" s="30" t="s">
        <v>76</v>
      </c>
      <c r="R127" s="30" t="s">
        <v>76</v>
      </c>
      <c r="S127" s="30" t="s">
        <v>76</v>
      </c>
      <c r="T127" s="30" t="s">
        <v>76</v>
      </c>
      <c r="U127" s="30" t="s">
        <v>76</v>
      </c>
      <c r="V127" s="30" t="s">
        <v>76</v>
      </c>
      <c r="W127" s="30"/>
      <c r="X127" s="56"/>
      <c r="Y127" s="56"/>
    </row>
    <row r="128" ht="45" spans="1:25">
      <c r="A128" s="30">
        <v>110</v>
      </c>
      <c r="B128" s="30"/>
      <c r="C128" s="30" t="s">
        <v>544</v>
      </c>
      <c r="D128" s="30" t="s">
        <v>545</v>
      </c>
      <c r="E128" s="30" t="s">
        <v>70</v>
      </c>
      <c r="F128" s="30" t="s">
        <v>305</v>
      </c>
      <c r="G128" s="38" t="s">
        <v>546</v>
      </c>
      <c r="H128" s="38"/>
      <c r="I128" s="30" t="s">
        <v>498</v>
      </c>
      <c r="J128" s="30">
        <v>2026</v>
      </c>
      <c r="K128" s="30">
        <v>22.4</v>
      </c>
      <c r="L128" s="30">
        <v>22.4</v>
      </c>
      <c r="M128" s="30"/>
      <c r="N128" s="30"/>
      <c r="O128" s="32">
        <v>605</v>
      </c>
      <c r="P128" s="32">
        <v>196</v>
      </c>
      <c r="Q128" s="30" t="s">
        <v>76</v>
      </c>
      <c r="R128" s="30" t="s">
        <v>76</v>
      </c>
      <c r="S128" s="30" t="s">
        <v>76</v>
      </c>
      <c r="T128" s="30" t="s">
        <v>76</v>
      </c>
      <c r="U128" s="30" t="s">
        <v>76</v>
      </c>
      <c r="V128" s="30" t="s">
        <v>76</v>
      </c>
      <c r="W128" s="37"/>
      <c r="X128" s="56"/>
      <c r="Y128" s="56"/>
    </row>
    <row r="129" ht="56.25" spans="1:25">
      <c r="A129" s="30">
        <v>111</v>
      </c>
      <c r="B129" s="30"/>
      <c r="C129" s="30" t="s">
        <v>547</v>
      </c>
      <c r="D129" s="30" t="s">
        <v>548</v>
      </c>
      <c r="E129" s="30" t="s">
        <v>549</v>
      </c>
      <c r="F129" s="30" t="s">
        <v>550</v>
      </c>
      <c r="G129" s="30" t="s">
        <v>551</v>
      </c>
      <c r="H129" s="30"/>
      <c r="I129" s="30" t="s">
        <v>498</v>
      </c>
      <c r="J129" s="30">
        <v>2026</v>
      </c>
      <c r="K129" s="30">
        <v>32</v>
      </c>
      <c r="L129" s="30">
        <v>32</v>
      </c>
      <c r="M129" s="30"/>
      <c r="N129" s="39"/>
      <c r="O129" s="32">
        <v>78</v>
      </c>
      <c r="P129" s="32">
        <v>25</v>
      </c>
      <c r="Q129" s="39" t="s">
        <v>76</v>
      </c>
      <c r="R129" s="39" t="s">
        <v>76</v>
      </c>
      <c r="S129" s="39" t="s">
        <v>76</v>
      </c>
      <c r="T129" s="39" t="s">
        <v>76</v>
      </c>
      <c r="U129" s="39" t="s">
        <v>76</v>
      </c>
      <c r="V129" s="39" t="s">
        <v>76</v>
      </c>
      <c r="W129" s="38"/>
      <c r="X129" s="56"/>
      <c r="Y129" s="56"/>
    </row>
    <row r="130" ht="56.25" spans="1:25">
      <c r="A130" s="30">
        <v>112</v>
      </c>
      <c r="B130" s="30"/>
      <c r="C130" s="30" t="s">
        <v>552</v>
      </c>
      <c r="D130" s="30" t="s">
        <v>553</v>
      </c>
      <c r="E130" s="30" t="s">
        <v>70</v>
      </c>
      <c r="F130" s="30" t="s">
        <v>301</v>
      </c>
      <c r="G130" s="30" t="s">
        <v>554</v>
      </c>
      <c r="H130" s="30"/>
      <c r="I130" s="30" t="s">
        <v>498</v>
      </c>
      <c r="J130" s="30">
        <v>2026</v>
      </c>
      <c r="K130" s="30">
        <v>100</v>
      </c>
      <c r="L130" s="30">
        <v>100</v>
      </c>
      <c r="M130" s="30"/>
      <c r="N130" s="30"/>
      <c r="O130" s="30">
        <v>2081</v>
      </c>
      <c r="P130" s="30">
        <v>339</v>
      </c>
      <c r="Q130" s="30" t="s">
        <v>76</v>
      </c>
      <c r="R130" s="30" t="s">
        <v>76</v>
      </c>
      <c r="S130" s="30" t="s">
        <v>76</v>
      </c>
      <c r="T130" s="30" t="s">
        <v>76</v>
      </c>
      <c r="U130" s="30" t="s">
        <v>76</v>
      </c>
      <c r="V130" s="30" t="s">
        <v>76</v>
      </c>
      <c r="W130" s="30"/>
      <c r="X130" s="56"/>
      <c r="Y130" s="56"/>
    </row>
    <row r="131" ht="56.25" spans="1:25">
      <c r="A131" s="30">
        <v>113</v>
      </c>
      <c r="B131" s="30"/>
      <c r="C131" s="30" t="s">
        <v>555</v>
      </c>
      <c r="D131" s="30" t="s">
        <v>556</v>
      </c>
      <c r="E131" s="30" t="s">
        <v>70</v>
      </c>
      <c r="F131" s="30" t="s">
        <v>462</v>
      </c>
      <c r="G131" s="30" t="s">
        <v>557</v>
      </c>
      <c r="H131" s="30"/>
      <c r="I131" s="30" t="s">
        <v>498</v>
      </c>
      <c r="J131" s="30">
        <v>2026</v>
      </c>
      <c r="K131" s="30">
        <v>65</v>
      </c>
      <c r="L131" s="30">
        <v>65</v>
      </c>
      <c r="M131" s="30"/>
      <c r="N131" s="30"/>
      <c r="O131" s="30">
        <v>1099</v>
      </c>
      <c r="P131" s="30">
        <v>194</v>
      </c>
      <c r="Q131" s="30" t="s">
        <v>76</v>
      </c>
      <c r="R131" s="30" t="s">
        <v>76</v>
      </c>
      <c r="S131" s="30" t="s">
        <v>76</v>
      </c>
      <c r="T131" s="30" t="s">
        <v>76</v>
      </c>
      <c r="U131" s="30" t="s">
        <v>76</v>
      </c>
      <c r="V131" s="30" t="s">
        <v>76</v>
      </c>
      <c r="W131" s="30"/>
      <c r="X131" s="30"/>
      <c r="Y131" s="30"/>
    </row>
    <row r="132" ht="56.25" spans="1:25">
      <c r="A132" s="30">
        <v>114</v>
      </c>
      <c r="B132" s="30"/>
      <c r="C132" s="30" t="s">
        <v>558</v>
      </c>
      <c r="D132" s="30" t="s">
        <v>559</v>
      </c>
      <c r="E132" s="30" t="s">
        <v>70</v>
      </c>
      <c r="F132" s="30" t="s">
        <v>462</v>
      </c>
      <c r="G132" s="30" t="s">
        <v>560</v>
      </c>
      <c r="H132" s="30"/>
      <c r="I132" s="30" t="s">
        <v>498</v>
      </c>
      <c r="J132" s="30">
        <v>2026</v>
      </c>
      <c r="K132" s="30">
        <v>33</v>
      </c>
      <c r="L132" s="30">
        <v>33</v>
      </c>
      <c r="M132" s="30"/>
      <c r="N132" s="30"/>
      <c r="O132" s="30">
        <v>1063</v>
      </c>
      <c r="P132" s="30">
        <v>215</v>
      </c>
      <c r="Q132" s="30" t="s">
        <v>76</v>
      </c>
      <c r="R132" s="30" t="s">
        <v>76</v>
      </c>
      <c r="S132" s="30" t="s">
        <v>76</v>
      </c>
      <c r="T132" s="30" t="s">
        <v>76</v>
      </c>
      <c r="U132" s="30" t="s">
        <v>76</v>
      </c>
      <c r="V132" s="30" t="s">
        <v>76</v>
      </c>
      <c r="W132" s="30"/>
      <c r="X132" s="30"/>
      <c r="Y132" s="30"/>
    </row>
    <row r="133" ht="67.5" spans="1:25">
      <c r="A133" s="30">
        <v>115</v>
      </c>
      <c r="B133" s="30"/>
      <c r="C133" s="30" t="s">
        <v>561</v>
      </c>
      <c r="D133" s="30" t="s">
        <v>562</v>
      </c>
      <c r="E133" s="30" t="s">
        <v>113</v>
      </c>
      <c r="F133" s="30" t="s">
        <v>563</v>
      </c>
      <c r="G133" s="30" t="s">
        <v>564</v>
      </c>
      <c r="H133" s="30"/>
      <c r="I133" s="30" t="s">
        <v>498</v>
      </c>
      <c r="J133" s="30">
        <v>2026</v>
      </c>
      <c r="K133" s="30">
        <v>147</v>
      </c>
      <c r="L133" s="30">
        <v>147</v>
      </c>
      <c r="M133" s="30"/>
      <c r="N133" s="30"/>
      <c r="O133" s="30">
        <v>402</v>
      </c>
      <c r="P133" s="30">
        <v>85</v>
      </c>
      <c r="Q133" s="30" t="s">
        <v>76</v>
      </c>
      <c r="R133" s="30" t="s">
        <v>76</v>
      </c>
      <c r="S133" s="30" t="s">
        <v>76</v>
      </c>
      <c r="T133" s="30" t="s">
        <v>76</v>
      </c>
      <c r="U133" s="30" t="s">
        <v>76</v>
      </c>
      <c r="V133" s="30" t="s">
        <v>76</v>
      </c>
      <c r="W133" s="30"/>
      <c r="X133" s="30"/>
      <c r="Y133" s="30"/>
    </row>
    <row r="134" ht="67.5" spans="1:25">
      <c r="A134" s="30">
        <v>116</v>
      </c>
      <c r="B134" s="30"/>
      <c r="C134" s="30" t="s">
        <v>565</v>
      </c>
      <c r="D134" s="30" t="s">
        <v>566</v>
      </c>
      <c r="E134" s="30" t="s">
        <v>70</v>
      </c>
      <c r="F134" s="30" t="s">
        <v>563</v>
      </c>
      <c r="G134" s="30" t="s">
        <v>567</v>
      </c>
      <c r="H134" s="30"/>
      <c r="I134" s="30" t="s">
        <v>498</v>
      </c>
      <c r="J134" s="30">
        <v>2026</v>
      </c>
      <c r="K134" s="30">
        <v>25.56</v>
      </c>
      <c r="L134" s="30">
        <v>25.56</v>
      </c>
      <c r="M134" s="30"/>
      <c r="N134" s="30"/>
      <c r="O134" s="30">
        <v>1265</v>
      </c>
      <c r="P134" s="30">
        <v>40</v>
      </c>
      <c r="Q134" s="30" t="s">
        <v>76</v>
      </c>
      <c r="R134" s="30" t="s">
        <v>76</v>
      </c>
      <c r="S134" s="30" t="s">
        <v>76</v>
      </c>
      <c r="T134" s="30" t="s">
        <v>76</v>
      </c>
      <c r="U134" s="30" t="s">
        <v>76</v>
      </c>
      <c r="V134" s="30" t="s">
        <v>76</v>
      </c>
      <c r="W134" s="30"/>
      <c r="X134" s="30"/>
      <c r="Y134" s="30"/>
    </row>
    <row r="135" ht="56.25" spans="1:25">
      <c r="A135" s="30">
        <v>117</v>
      </c>
      <c r="B135" s="30"/>
      <c r="C135" s="30" t="s">
        <v>568</v>
      </c>
      <c r="D135" s="30" t="s">
        <v>569</v>
      </c>
      <c r="E135" s="30" t="s">
        <v>113</v>
      </c>
      <c r="F135" s="30" t="s">
        <v>427</v>
      </c>
      <c r="G135" s="30" t="s">
        <v>570</v>
      </c>
      <c r="H135" s="30"/>
      <c r="I135" s="30" t="s">
        <v>498</v>
      </c>
      <c r="J135" s="30">
        <v>2026</v>
      </c>
      <c r="K135" s="30">
        <v>85</v>
      </c>
      <c r="L135" s="30">
        <v>85</v>
      </c>
      <c r="M135" s="30"/>
      <c r="N135" s="30"/>
      <c r="O135" s="30">
        <v>1691</v>
      </c>
      <c r="P135" s="30">
        <v>253</v>
      </c>
      <c r="Q135" s="30" t="s">
        <v>76</v>
      </c>
      <c r="R135" s="30" t="s">
        <v>76</v>
      </c>
      <c r="S135" s="30" t="s">
        <v>76</v>
      </c>
      <c r="T135" s="30" t="s">
        <v>76</v>
      </c>
      <c r="U135" s="30" t="s">
        <v>76</v>
      </c>
      <c r="V135" s="30" t="s">
        <v>76</v>
      </c>
      <c r="W135" s="30"/>
      <c r="X135" s="30"/>
      <c r="Y135" s="30"/>
    </row>
    <row r="136" ht="56.25" spans="1:25">
      <c r="A136" s="30">
        <v>118</v>
      </c>
      <c r="B136" s="30"/>
      <c r="C136" s="30" t="s">
        <v>571</v>
      </c>
      <c r="D136" s="30" t="s">
        <v>572</v>
      </c>
      <c r="E136" s="30" t="s">
        <v>70</v>
      </c>
      <c r="F136" s="30" t="s">
        <v>301</v>
      </c>
      <c r="G136" s="30" t="s">
        <v>573</v>
      </c>
      <c r="H136" s="30"/>
      <c r="I136" s="30" t="s">
        <v>498</v>
      </c>
      <c r="J136" s="30">
        <v>2026</v>
      </c>
      <c r="K136" s="30">
        <v>36</v>
      </c>
      <c r="L136" s="30">
        <v>36</v>
      </c>
      <c r="M136" s="30"/>
      <c r="N136" s="30"/>
      <c r="O136" s="30">
        <v>2081</v>
      </c>
      <c r="P136" s="30">
        <v>339</v>
      </c>
      <c r="Q136" s="30" t="s">
        <v>76</v>
      </c>
      <c r="R136" s="30" t="s">
        <v>76</v>
      </c>
      <c r="S136" s="30" t="s">
        <v>76</v>
      </c>
      <c r="T136" s="30" t="s">
        <v>76</v>
      </c>
      <c r="U136" s="30" t="s">
        <v>76</v>
      </c>
      <c r="V136" s="30" t="s">
        <v>76</v>
      </c>
      <c r="W136" s="30"/>
      <c r="X136" s="56"/>
      <c r="Y136" s="56"/>
    </row>
    <row r="137" ht="56.25" spans="1:25">
      <c r="A137" s="30">
        <v>119</v>
      </c>
      <c r="B137" s="30"/>
      <c r="C137" s="30" t="s">
        <v>574</v>
      </c>
      <c r="D137" s="30" t="s">
        <v>575</v>
      </c>
      <c r="E137" s="30" t="s">
        <v>113</v>
      </c>
      <c r="F137" s="30" t="s">
        <v>301</v>
      </c>
      <c r="G137" s="30" t="s">
        <v>576</v>
      </c>
      <c r="H137" s="30"/>
      <c r="I137" s="30" t="s">
        <v>498</v>
      </c>
      <c r="J137" s="30">
        <v>2026</v>
      </c>
      <c r="K137" s="30">
        <v>500</v>
      </c>
      <c r="L137" s="30">
        <v>500</v>
      </c>
      <c r="M137" s="30"/>
      <c r="N137" s="30"/>
      <c r="O137" s="30">
        <v>2081</v>
      </c>
      <c r="P137" s="30">
        <v>339</v>
      </c>
      <c r="Q137" s="30" t="s">
        <v>76</v>
      </c>
      <c r="R137" s="30" t="s">
        <v>76</v>
      </c>
      <c r="S137" s="30" t="s">
        <v>76</v>
      </c>
      <c r="T137" s="30" t="s">
        <v>76</v>
      </c>
      <c r="U137" s="30" t="s">
        <v>76</v>
      </c>
      <c r="V137" s="30" t="s">
        <v>76</v>
      </c>
      <c r="W137" s="30"/>
      <c r="X137" s="56"/>
      <c r="Y137" s="56"/>
    </row>
    <row r="138" ht="45" spans="1:25">
      <c r="A138" s="30">
        <v>120</v>
      </c>
      <c r="B138" s="30"/>
      <c r="C138" s="30" t="s">
        <v>577</v>
      </c>
      <c r="D138" s="30" t="s">
        <v>578</v>
      </c>
      <c r="E138" s="30" t="s">
        <v>70</v>
      </c>
      <c r="F138" s="30" t="s">
        <v>301</v>
      </c>
      <c r="G138" s="30" t="s">
        <v>579</v>
      </c>
      <c r="H138" s="30"/>
      <c r="I138" s="30" t="s">
        <v>498</v>
      </c>
      <c r="J138" s="30">
        <v>2026</v>
      </c>
      <c r="K138" s="30">
        <v>87.55</v>
      </c>
      <c r="L138" s="30">
        <v>87.55</v>
      </c>
      <c r="M138" s="30"/>
      <c r="N138" s="30"/>
      <c r="O138" s="30">
        <v>2081</v>
      </c>
      <c r="P138" s="30">
        <v>339</v>
      </c>
      <c r="Q138" s="30" t="s">
        <v>76</v>
      </c>
      <c r="R138" s="30" t="s">
        <v>76</v>
      </c>
      <c r="S138" s="30" t="s">
        <v>76</v>
      </c>
      <c r="T138" s="30" t="s">
        <v>76</v>
      </c>
      <c r="U138" s="30" t="s">
        <v>76</v>
      </c>
      <c r="V138" s="30" t="s">
        <v>76</v>
      </c>
      <c r="W138" s="30"/>
      <c r="X138" s="56"/>
      <c r="Y138" s="56"/>
    </row>
    <row r="139" ht="45" spans="1:25">
      <c r="A139" s="30">
        <v>121</v>
      </c>
      <c r="B139" s="30"/>
      <c r="C139" s="32" t="s">
        <v>580</v>
      </c>
      <c r="D139" s="32" t="s">
        <v>581</v>
      </c>
      <c r="E139" s="30" t="s">
        <v>70</v>
      </c>
      <c r="F139" s="30" t="s">
        <v>582</v>
      </c>
      <c r="G139" s="30" t="s">
        <v>583</v>
      </c>
      <c r="H139" s="30"/>
      <c r="I139" s="30" t="s">
        <v>498</v>
      </c>
      <c r="J139" s="30">
        <v>2026</v>
      </c>
      <c r="K139" s="30">
        <v>9.1</v>
      </c>
      <c r="L139" s="30">
        <v>9.1</v>
      </c>
      <c r="M139" s="32"/>
      <c r="N139" s="32"/>
      <c r="O139" s="32">
        <v>350</v>
      </c>
      <c r="P139" s="32">
        <v>2013</v>
      </c>
      <c r="Q139" s="30" t="s">
        <v>76</v>
      </c>
      <c r="R139" s="30" t="s">
        <v>76</v>
      </c>
      <c r="S139" s="30" t="s">
        <v>76</v>
      </c>
      <c r="T139" s="30" t="s">
        <v>76</v>
      </c>
      <c r="U139" s="30" t="s">
        <v>76</v>
      </c>
      <c r="V139" s="30" t="s">
        <v>76</v>
      </c>
      <c r="W139" s="30"/>
      <c r="X139" s="56"/>
      <c r="Y139" s="56"/>
    </row>
    <row r="140" ht="45" spans="1:25">
      <c r="A140" s="30">
        <v>122</v>
      </c>
      <c r="B140" s="30"/>
      <c r="C140" s="30" t="s">
        <v>584</v>
      </c>
      <c r="D140" s="57" t="s">
        <v>585</v>
      </c>
      <c r="E140" s="57" t="s">
        <v>70</v>
      </c>
      <c r="F140" s="30" t="s">
        <v>586</v>
      </c>
      <c r="G140" s="58" t="s">
        <v>587</v>
      </c>
      <c r="H140" s="58"/>
      <c r="I140" s="30" t="s">
        <v>498</v>
      </c>
      <c r="J140" s="30">
        <v>2026</v>
      </c>
      <c r="K140" s="57">
        <v>60</v>
      </c>
      <c r="L140" s="57">
        <v>60</v>
      </c>
      <c r="M140" s="30"/>
      <c r="N140" s="30"/>
      <c r="O140" s="30">
        <v>906</v>
      </c>
      <c r="P140" s="30">
        <v>36</v>
      </c>
      <c r="Q140" s="30" t="s">
        <v>76</v>
      </c>
      <c r="R140" s="30" t="s">
        <v>76</v>
      </c>
      <c r="S140" s="30" t="s">
        <v>76</v>
      </c>
      <c r="T140" s="30" t="s">
        <v>76</v>
      </c>
      <c r="U140" s="30" t="s">
        <v>76</v>
      </c>
      <c r="V140" s="30" t="s">
        <v>76</v>
      </c>
      <c r="W140" s="30"/>
      <c r="X140" s="30"/>
      <c r="Y140" s="56"/>
    </row>
    <row r="141" ht="45" spans="1:25">
      <c r="A141" s="30">
        <v>123</v>
      </c>
      <c r="B141" s="30"/>
      <c r="C141" s="57" t="s">
        <v>588</v>
      </c>
      <c r="D141" s="30" t="s">
        <v>589</v>
      </c>
      <c r="E141" s="30" t="s">
        <v>70</v>
      </c>
      <c r="F141" s="30" t="s">
        <v>586</v>
      </c>
      <c r="G141" s="38" t="s">
        <v>590</v>
      </c>
      <c r="H141" s="38"/>
      <c r="I141" s="30" t="s">
        <v>498</v>
      </c>
      <c r="J141" s="30">
        <v>2026</v>
      </c>
      <c r="K141" s="30">
        <v>12</v>
      </c>
      <c r="L141" s="30">
        <v>12</v>
      </c>
      <c r="M141" s="30"/>
      <c r="N141" s="30"/>
      <c r="O141" s="30">
        <v>505</v>
      </c>
      <c r="P141" s="30">
        <v>5</v>
      </c>
      <c r="Q141" s="30" t="s">
        <v>76</v>
      </c>
      <c r="R141" s="30" t="s">
        <v>76</v>
      </c>
      <c r="S141" s="30" t="s">
        <v>76</v>
      </c>
      <c r="T141" s="30" t="s">
        <v>76</v>
      </c>
      <c r="U141" s="30" t="s">
        <v>76</v>
      </c>
      <c r="V141" s="30" t="s">
        <v>76</v>
      </c>
      <c r="W141" s="30"/>
      <c r="X141" s="56"/>
      <c r="Y141" s="56"/>
    </row>
    <row r="142" ht="56.25" spans="1:25">
      <c r="A142" s="30">
        <v>124</v>
      </c>
      <c r="B142" s="30"/>
      <c r="C142" s="30" t="s">
        <v>591</v>
      </c>
      <c r="D142" s="32" t="s">
        <v>592</v>
      </c>
      <c r="E142" s="30" t="s">
        <v>70</v>
      </c>
      <c r="F142" s="30" t="s">
        <v>403</v>
      </c>
      <c r="G142" s="38" t="s">
        <v>593</v>
      </c>
      <c r="H142" s="38"/>
      <c r="I142" s="30" t="s">
        <v>498</v>
      </c>
      <c r="J142" s="30">
        <v>2026</v>
      </c>
      <c r="K142" s="30">
        <v>30</v>
      </c>
      <c r="L142" s="30">
        <v>30</v>
      </c>
      <c r="M142" s="30"/>
      <c r="N142" s="30"/>
      <c r="O142" s="32">
        <v>2000</v>
      </c>
      <c r="P142" s="32">
        <v>152</v>
      </c>
      <c r="Q142" s="30" t="s">
        <v>76</v>
      </c>
      <c r="R142" s="30" t="s">
        <v>76</v>
      </c>
      <c r="S142" s="30" t="s">
        <v>76</v>
      </c>
      <c r="T142" s="30" t="s">
        <v>76</v>
      </c>
      <c r="U142" s="30" t="s">
        <v>76</v>
      </c>
      <c r="V142" s="30" t="s">
        <v>76</v>
      </c>
      <c r="W142" s="30"/>
      <c r="X142" s="56"/>
      <c r="Y142" s="56"/>
    </row>
    <row r="143" ht="45" spans="1:25">
      <c r="A143" s="30">
        <v>125</v>
      </c>
      <c r="B143" s="30"/>
      <c r="C143" s="30" t="s">
        <v>594</v>
      </c>
      <c r="D143" s="30" t="s">
        <v>595</v>
      </c>
      <c r="E143" s="30" t="s">
        <v>113</v>
      </c>
      <c r="F143" s="30" t="s">
        <v>305</v>
      </c>
      <c r="G143" s="38" t="s">
        <v>546</v>
      </c>
      <c r="H143" s="38"/>
      <c r="I143" s="30" t="s">
        <v>498</v>
      </c>
      <c r="J143" s="30">
        <v>2026</v>
      </c>
      <c r="K143" s="30">
        <v>40</v>
      </c>
      <c r="L143" s="30">
        <v>40</v>
      </c>
      <c r="M143" s="30"/>
      <c r="N143" s="30"/>
      <c r="O143" s="30">
        <v>530</v>
      </c>
      <c r="P143" s="30">
        <v>156</v>
      </c>
      <c r="Q143" s="30" t="s">
        <v>76</v>
      </c>
      <c r="R143" s="30" t="s">
        <v>76</v>
      </c>
      <c r="S143" s="30" t="s">
        <v>76</v>
      </c>
      <c r="T143" s="30" t="s">
        <v>76</v>
      </c>
      <c r="U143" s="30" t="s">
        <v>76</v>
      </c>
      <c r="V143" s="30" t="s">
        <v>76</v>
      </c>
      <c r="W143" s="30"/>
      <c r="X143" s="56"/>
      <c r="Y143" s="56"/>
    </row>
    <row r="144" ht="67.5" spans="1:25">
      <c r="A144" s="30">
        <v>126</v>
      </c>
      <c r="B144" s="30"/>
      <c r="C144" s="30" t="s">
        <v>596</v>
      </c>
      <c r="D144" s="32" t="s">
        <v>597</v>
      </c>
      <c r="E144" s="30" t="s">
        <v>113</v>
      </c>
      <c r="F144" s="30" t="s">
        <v>534</v>
      </c>
      <c r="G144" s="38" t="s">
        <v>598</v>
      </c>
      <c r="H144" s="30"/>
      <c r="I144" s="30" t="s">
        <v>498</v>
      </c>
      <c r="J144" s="30">
        <v>2026</v>
      </c>
      <c r="K144" s="30">
        <v>60</v>
      </c>
      <c r="L144" s="30"/>
      <c r="M144" s="30">
        <v>60</v>
      </c>
      <c r="N144" s="30"/>
      <c r="O144" s="30">
        <v>987</v>
      </c>
      <c r="P144" s="30" t="s">
        <v>536</v>
      </c>
      <c r="Q144" s="30" t="s">
        <v>76</v>
      </c>
      <c r="R144" s="30" t="s">
        <v>76</v>
      </c>
      <c r="S144" s="30" t="s">
        <v>76</v>
      </c>
      <c r="T144" s="30" t="s">
        <v>76</v>
      </c>
      <c r="U144" s="30" t="s">
        <v>76</v>
      </c>
      <c r="V144" s="30" t="s">
        <v>76</v>
      </c>
      <c r="W144" s="30"/>
      <c r="X144" s="56"/>
      <c r="Y144" s="56"/>
    </row>
    <row r="145" ht="45" spans="1:25">
      <c r="A145" s="30">
        <v>127</v>
      </c>
      <c r="B145" s="30"/>
      <c r="C145" s="30" t="s">
        <v>599</v>
      </c>
      <c r="D145" s="32" t="s">
        <v>600</v>
      </c>
      <c r="E145" s="30" t="s">
        <v>113</v>
      </c>
      <c r="F145" s="30" t="s">
        <v>534</v>
      </c>
      <c r="G145" s="38" t="s">
        <v>598</v>
      </c>
      <c r="H145" s="32"/>
      <c r="I145" s="30" t="s">
        <v>498</v>
      </c>
      <c r="J145" s="30">
        <v>2026</v>
      </c>
      <c r="K145" s="30">
        <v>7</v>
      </c>
      <c r="L145" s="30"/>
      <c r="M145" s="30">
        <v>7</v>
      </c>
      <c r="N145" s="30"/>
      <c r="O145" s="30">
        <v>987</v>
      </c>
      <c r="P145" s="30" t="s">
        <v>536</v>
      </c>
      <c r="Q145" s="30" t="s">
        <v>76</v>
      </c>
      <c r="R145" s="30" t="s">
        <v>76</v>
      </c>
      <c r="S145" s="30" t="s">
        <v>76</v>
      </c>
      <c r="T145" s="30" t="s">
        <v>76</v>
      </c>
      <c r="U145" s="30" t="s">
        <v>76</v>
      </c>
      <c r="V145" s="30" t="s">
        <v>76</v>
      </c>
      <c r="W145" s="30"/>
      <c r="X145" s="56"/>
      <c r="Y145" s="56"/>
    </row>
    <row r="146" ht="45" spans="1:25">
      <c r="A146" s="30">
        <v>128</v>
      </c>
      <c r="B146" s="30"/>
      <c r="C146" s="30" t="s">
        <v>601</v>
      </c>
      <c r="D146" s="30" t="s">
        <v>602</v>
      </c>
      <c r="E146" s="32" t="s">
        <v>70</v>
      </c>
      <c r="F146" s="30" t="s">
        <v>534</v>
      </c>
      <c r="G146" s="38" t="s">
        <v>598</v>
      </c>
      <c r="H146" s="30"/>
      <c r="I146" s="30" t="s">
        <v>498</v>
      </c>
      <c r="J146" s="30">
        <v>2026</v>
      </c>
      <c r="K146" s="30">
        <v>14</v>
      </c>
      <c r="L146" s="30"/>
      <c r="M146" s="30">
        <v>14</v>
      </c>
      <c r="N146" s="30"/>
      <c r="O146" s="30">
        <v>987</v>
      </c>
      <c r="P146" s="30" t="s">
        <v>536</v>
      </c>
      <c r="Q146" s="30" t="s">
        <v>76</v>
      </c>
      <c r="R146" s="30" t="s">
        <v>76</v>
      </c>
      <c r="S146" s="30" t="s">
        <v>76</v>
      </c>
      <c r="T146" s="30" t="s">
        <v>76</v>
      </c>
      <c r="U146" s="30" t="s">
        <v>76</v>
      </c>
      <c r="V146" s="30" t="s">
        <v>76</v>
      </c>
      <c r="W146" s="30"/>
      <c r="X146" s="56"/>
      <c r="Y146" s="56"/>
    </row>
    <row r="147" ht="45" spans="1:25">
      <c r="A147" s="30">
        <v>129</v>
      </c>
      <c r="B147" s="30"/>
      <c r="C147" s="30" t="s">
        <v>603</v>
      </c>
      <c r="D147" s="30" t="s">
        <v>604</v>
      </c>
      <c r="E147" s="30" t="s">
        <v>70</v>
      </c>
      <c r="F147" s="30" t="s">
        <v>550</v>
      </c>
      <c r="G147" s="38" t="s">
        <v>605</v>
      </c>
      <c r="H147" s="30"/>
      <c r="I147" s="30" t="s">
        <v>498</v>
      </c>
      <c r="J147" s="30">
        <v>2026</v>
      </c>
      <c r="K147" s="30">
        <v>10.4</v>
      </c>
      <c r="L147" s="30">
        <v>10.4</v>
      </c>
      <c r="M147" s="30"/>
      <c r="N147" s="30"/>
      <c r="O147" s="30">
        <v>264</v>
      </c>
      <c r="P147" s="30">
        <v>45</v>
      </c>
      <c r="Q147" s="30" t="s">
        <v>76</v>
      </c>
      <c r="R147" s="30" t="s">
        <v>76</v>
      </c>
      <c r="S147" s="30" t="s">
        <v>76</v>
      </c>
      <c r="T147" s="30" t="s">
        <v>76</v>
      </c>
      <c r="U147" s="30" t="s">
        <v>76</v>
      </c>
      <c r="V147" s="30" t="s">
        <v>76</v>
      </c>
      <c r="W147" s="30"/>
      <c r="X147" s="56"/>
      <c r="Y147" s="56"/>
    </row>
    <row r="148" ht="45" spans="1:25">
      <c r="A148" s="30">
        <v>130</v>
      </c>
      <c r="B148" s="30"/>
      <c r="C148" s="30" t="s">
        <v>606</v>
      </c>
      <c r="D148" s="30" t="s">
        <v>607</v>
      </c>
      <c r="E148" s="30" t="s">
        <v>70</v>
      </c>
      <c r="F148" s="30" t="s">
        <v>550</v>
      </c>
      <c r="G148" s="38" t="s">
        <v>605</v>
      </c>
      <c r="H148" s="30"/>
      <c r="I148" s="30" t="s">
        <v>498</v>
      </c>
      <c r="J148" s="30">
        <v>2026</v>
      </c>
      <c r="K148" s="30">
        <v>27.3</v>
      </c>
      <c r="L148" s="30">
        <v>27.3</v>
      </c>
      <c r="M148" s="30"/>
      <c r="N148" s="30"/>
      <c r="O148" s="30">
        <v>658</v>
      </c>
      <c r="P148" s="30"/>
      <c r="Q148" s="30" t="s">
        <v>76</v>
      </c>
      <c r="R148" s="30" t="s">
        <v>76</v>
      </c>
      <c r="S148" s="30" t="s">
        <v>76</v>
      </c>
      <c r="T148" s="30" t="s">
        <v>76</v>
      </c>
      <c r="U148" s="30" t="s">
        <v>76</v>
      </c>
      <c r="V148" s="30" t="s">
        <v>76</v>
      </c>
      <c r="W148" s="30"/>
      <c r="X148" s="56"/>
      <c r="Y148" s="56"/>
    </row>
    <row r="149" ht="56.25" spans="1:25">
      <c r="A149" s="30">
        <v>131</v>
      </c>
      <c r="B149" s="30"/>
      <c r="C149" s="30" t="s">
        <v>608</v>
      </c>
      <c r="D149" s="30" t="s">
        <v>609</v>
      </c>
      <c r="E149" s="30" t="s">
        <v>113</v>
      </c>
      <c r="F149" s="30" t="s">
        <v>550</v>
      </c>
      <c r="G149" s="38" t="s">
        <v>610</v>
      </c>
      <c r="H149" s="30"/>
      <c r="I149" s="30" t="s">
        <v>498</v>
      </c>
      <c r="J149" s="30">
        <v>2026</v>
      </c>
      <c r="K149" s="30">
        <v>16</v>
      </c>
      <c r="L149" s="30">
        <v>16</v>
      </c>
      <c r="M149" s="30"/>
      <c r="N149" s="30"/>
      <c r="O149" s="30">
        <v>578</v>
      </c>
      <c r="P149" s="30">
        <v>162</v>
      </c>
      <c r="Q149" s="30" t="s">
        <v>76</v>
      </c>
      <c r="R149" s="30" t="s">
        <v>76</v>
      </c>
      <c r="S149" s="30" t="s">
        <v>76</v>
      </c>
      <c r="T149" s="30" t="s">
        <v>76</v>
      </c>
      <c r="U149" s="30" t="s">
        <v>76</v>
      </c>
      <c r="V149" s="30" t="s">
        <v>76</v>
      </c>
      <c r="W149" s="30"/>
      <c r="X149" s="56"/>
      <c r="Y149" s="56"/>
    </row>
    <row r="150" ht="45" spans="1:25">
      <c r="A150" s="30">
        <v>132</v>
      </c>
      <c r="B150" s="30"/>
      <c r="C150" s="30" t="s">
        <v>611</v>
      </c>
      <c r="D150" s="30" t="s">
        <v>612</v>
      </c>
      <c r="E150" s="30" t="s">
        <v>70</v>
      </c>
      <c r="F150" s="30" t="s">
        <v>550</v>
      </c>
      <c r="G150" s="38" t="s">
        <v>613</v>
      </c>
      <c r="H150" s="30"/>
      <c r="I150" s="30" t="s">
        <v>498</v>
      </c>
      <c r="J150" s="30">
        <v>2026</v>
      </c>
      <c r="K150" s="30">
        <v>54</v>
      </c>
      <c r="L150" s="30">
        <v>54</v>
      </c>
      <c r="M150" s="30"/>
      <c r="N150" s="30"/>
      <c r="O150" s="30">
        <v>420</v>
      </c>
      <c r="P150" s="30">
        <v>98</v>
      </c>
      <c r="Q150" s="30" t="s">
        <v>76</v>
      </c>
      <c r="R150" s="30" t="s">
        <v>76</v>
      </c>
      <c r="S150" s="30" t="s">
        <v>76</v>
      </c>
      <c r="T150" s="30" t="s">
        <v>76</v>
      </c>
      <c r="U150" s="30" t="s">
        <v>76</v>
      </c>
      <c r="V150" s="30" t="s">
        <v>76</v>
      </c>
      <c r="W150" s="30"/>
      <c r="X150" s="56"/>
      <c r="Y150" s="56"/>
    </row>
    <row r="151" ht="56.25" spans="1:25">
      <c r="A151" s="30">
        <v>133</v>
      </c>
      <c r="B151" s="30"/>
      <c r="C151" s="30" t="s">
        <v>614</v>
      </c>
      <c r="D151" s="30" t="s">
        <v>615</v>
      </c>
      <c r="E151" s="30" t="s">
        <v>70</v>
      </c>
      <c r="F151" s="30" t="s">
        <v>616</v>
      </c>
      <c r="G151" s="38" t="s">
        <v>617</v>
      </c>
      <c r="H151" s="30"/>
      <c r="I151" s="30" t="s">
        <v>498</v>
      </c>
      <c r="J151" s="30">
        <v>2026</v>
      </c>
      <c r="K151" s="30">
        <v>12</v>
      </c>
      <c r="L151" s="30"/>
      <c r="M151" s="30">
        <v>12</v>
      </c>
      <c r="N151" s="30"/>
      <c r="O151" s="30">
        <v>970</v>
      </c>
      <c r="P151" s="30">
        <v>152</v>
      </c>
      <c r="Q151" s="30" t="s">
        <v>76</v>
      </c>
      <c r="R151" s="30" t="s">
        <v>76</v>
      </c>
      <c r="S151" s="30" t="s">
        <v>76</v>
      </c>
      <c r="T151" s="30" t="s">
        <v>76</v>
      </c>
      <c r="U151" s="30" t="s">
        <v>76</v>
      </c>
      <c r="V151" s="30" t="s">
        <v>76</v>
      </c>
      <c r="W151" s="30"/>
      <c r="X151" s="56"/>
      <c r="Y151" s="56"/>
    </row>
    <row r="152" ht="45" spans="1:25">
      <c r="A152" s="30">
        <v>134</v>
      </c>
      <c r="B152" s="30"/>
      <c r="C152" s="30" t="s">
        <v>618</v>
      </c>
      <c r="D152" s="30" t="s">
        <v>619</v>
      </c>
      <c r="E152" s="30" t="s">
        <v>70</v>
      </c>
      <c r="F152" s="30" t="s">
        <v>616</v>
      </c>
      <c r="G152" s="38" t="s">
        <v>620</v>
      </c>
      <c r="H152" s="30"/>
      <c r="I152" s="30" t="s">
        <v>498</v>
      </c>
      <c r="J152" s="30">
        <v>2026</v>
      </c>
      <c r="K152" s="30">
        <v>26</v>
      </c>
      <c r="L152" s="30"/>
      <c r="M152" s="30">
        <v>26</v>
      </c>
      <c r="N152" s="30"/>
      <c r="O152" s="30">
        <v>970</v>
      </c>
      <c r="P152" s="30">
        <v>152</v>
      </c>
      <c r="Q152" s="30" t="s">
        <v>76</v>
      </c>
      <c r="R152" s="30" t="s">
        <v>76</v>
      </c>
      <c r="S152" s="30" t="s">
        <v>76</v>
      </c>
      <c r="T152" s="30" t="s">
        <v>76</v>
      </c>
      <c r="U152" s="30" t="s">
        <v>76</v>
      </c>
      <c r="V152" s="30" t="s">
        <v>76</v>
      </c>
      <c r="W152" s="30"/>
      <c r="X152" s="56"/>
      <c r="Y152" s="56"/>
    </row>
    <row r="153" ht="56.25" spans="1:25">
      <c r="A153" s="30">
        <v>135</v>
      </c>
      <c r="B153" s="30"/>
      <c r="C153" s="30" t="s">
        <v>621</v>
      </c>
      <c r="D153" s="30" t="s">
        <v>622</v>
      </c>
      <c r="E153" s="30" t="s">
        <v>70</v>
      </c>
      <c r="F153" s="30" t="s">
        <v>616</v>
      </c>
      <c r="G153" s="38" t="s">
        <v>623</v>
      </c>
      <c r="H153" s="30"/>
      <c r="I153" s="30" t="s">
        <v>498</v>
      </c>
      <c r="J153" s="30">
        <v>2026</v>
      </c>
      <c r="K153" s="30">
        <v>15</v>
      </c>
      <c r="L153" s="30"/>
      <c r="M153" s="30">
        <v>15</v>
      </c>
      <c r="N153" s="30"/>
      <c r="O153" s="30">
        <v>535</v>
      </c>
      <c r="P153" s="30">
        <v>132</v>
      </c>
      <c r="Q153" s="30" t="s">
        <v>76</v>
      </c>
      <c r="R153" s="30" t="s">
        <v>76</v>
      </c>
      <c r="S153" s="30" t="s">
        <v>76</v>
      </c>
      <c r="T153" s="30" t="s">
        <v>76</v>
      </c>
      <c r="U153" s="30" t="s">
        <v>76</v>
      </c>
      <c r="V153" s="30" t="s">
        <v>76</v>
      </c>
      <c r="W153" s="30"/>
      <c r="X153" s="56"/>
      <c r="Y153" s="56"/>
    </row>
    <row r="154" ht="56.25" spans="1:25">
      <c r="A154" s="30">
        <v>136</v>
      </c>
      <c r="B154" s="30"/>
      <c r="C154" s="30" t="s">
        <v>624</v>
      </c>
      <c r="D154" s="30" t="s">
        <v>625</v>
      </c>
      <c r="E154" s="30" t="s">
        <v>70</v>
      </c>
      <c r="F154" s="30" t="s">
        <v>616</v>
      </c>
      <c r="G154" s="38" t="s">
        <v>626</v>
      </c>
      <c r="H154" s="30"/>
      <c r="I154" s="30" t="s">
        <v>498</v>
      </c>
      <c r="J154" s="30">
        <v>2026</v>
      </c>
      <c r="K154" s="30">
        <v>7</v>
      </c>
      <c r="L154" s="30"/>
      <c r="M154" s="30">
        <v>7</v>
      </c>
      <c r="N154" s="30"/>
      <c r="O154" s="30">
        <v>300</v>
      </c>
      <c r="P154" s="30">
        <v>20</v>
      </c>
      <c r="Q154" s="30" t="s">
        <v>76</v>
      </c>
      <c r="R154" s="30" t="s">
        <v>76</v>
      </c>
      <c r="S154" s="30" t="s">
        <v>76</v>
      </c>
      <c r="T154" s="30" t="s">
        <v>76</v>
      </c>
      <c r="U154" s="30" t="s">
        <v>76</v>
      </c>
      <c r="V154" s="30" t="s">
        <v>76</v>
      </c>
      <c r="W154" s="30"/>
      <c r="X154" s="56"/>
      <c r="Y154" s="56"/>
    </row>
    <row r="155" ht="45" spans="1:25">
      <c r="A155" s="30">
        <v>137</v>
      </c>
      <c r="B155" s="30"/>
      <c r="C155" s="30" t="s">
        <v>627</v>
      </c>
      <c r="D155" s="30" t="s">
        <v>628</v>
      </c>
      <c r="E155" s="31" t="s">
        <v>70</v>
      </c>
      <c r="F155" s="30" t="s">
        <v>616</v>
      </c>
      <c r="G155" s="38" t="s">
        <v>629</v>
      </c>
      <c r="H155" s="30"/>
      <c r="I155" s="30" t="s">
        <v>498</v>
      </c>
      <c r="J155" s="30">
        <v>2026</v>
      </c>
      <c r="K155" s="30">
        <v>6</v>
      </c>
      <c r="L155" s="30"/>
      <c r="M155" s="30">
        <v>6</v>
      </c>
      <c r="N155" s="30"/>
      <c r="O155" s="30">
        <v>560</v>
      </c>
      <c r="P155" s="30">
        <v>92</v>
      </c>
      <c r="Q155" s="30" t="s">
        <v>76</v>
      </c>
      <c r="R155" s="30" t="s">
        <v>76</v>
      </c>
      <c r="S155" s="30" t="s">
        <v>76</v>
      </c>
      <c r="T155" s="30" t="s">
        <v>76</v>
      </c>
      <c r="U155" s="30" t="s">
        <v>76</v>
      </c>
      <c r="V155" s="30" t="s">
        <v>76</v>
      </c>
      <c r="W155" s="30"/>
      <c r="X155" s="56"/>
      <c r="Y155" s="56"/>
    </row>
    <row r="156" ht="56.25" spans="1:25">
      <c r="A156" s="30">
        <v>138</v>
      </c>
      <c r="B156" s="30"/>
      <c r="C156" s="30" t="s">
        <v>630</v>
      </c>
      <c r="D156" s="30" t="s">
        <v>631</v>
      </c>
      <c r="E156" s="30" t="s">
        <v>70</v>
      </c>
      <c r="F156" s="30" t="s">
        <v>632</v>
      </c>
      <c r="G156" s="38" t="s">
        <v>633</v>
      </c>
      <c r="H156" s="30"/>
      <c r="I156" s="30" t="s">
        <v>498</v>
      </c>
      <c r="J156" s="30">
        <v>2026</v>
      </c>
      <c r="K156" s="30">
        <v>20</v>
      </c>
      <c r="L156" s="30">
        <v>20</v>
      </c>
      <c r="M156" s="30"/>
      <c r="N156" s="30"/>
      <c r="O156" s="32">
        <v>1176</v>
      </c>
      <c r="P156" s="32">
        <v>228</v>
      </c>
      <c r="Q156" s="30" t="s">
        <v>76</v>
      </c>
      <c r="R156" s="30" t="s">
        <v>76</v>
      </c>
      <c r="S156" s="30" t="s">
        <v>76</v>
      </c>
      <c r="T156" s="30" t="s">
        <v>76</v>
      </c>
      <c r="U156" s="30" t="s">
        <v>76</v>
      </c>
      <c r="V156" s="30" t="s">
        <v>76</v>
      </c>
      <c r="W156" s="30"/>
      <c r="X156" s="56"/>
      <c r="Y156" s="56"/>
    </row>
    <row r="157" ht="67.5" spans="1:25">
      <c r="A157" s="30">
        <v>139</v>
      </c>
      <c r="B157" s="30"/>
      <c r="C157" s="30" t="s">
        <v>634</v>
      </c>
      <c r="D157" s="30" t="s">
        <v>635</v>
      </c>
      <c r="E157" s="30" t="s">
        <v>70</v>
      </c>
      <c r="F157" s="30" t="s">
        <v>632</v>
      </c>
      <c r="G157" s="30" t="s">
        <v>636</v>
      </c>
      <c r="H157" s="30"/>
      <c r="I157" s="30" t="s">
        <v>498</v>
      </c>
      <c r="J157" s="30">
        <v>2026</v>
      </c>
      <c r="K157" s="30">
        <v>110</v>
      </c>
      <c r="L157" s="30">
        <v>110</v>
      </c>
      <c r="M157" s="30"/>
      <c r="N157" s="30"/>
      <c r="O157" s="30">
        <v>2508</v>
      </c>
      <c r="P157" s="30">
        <v>201</v>
      </c>
      <c r="Q157" s="30" t="s">
        <v>76</v>
      </c>
      <c r="R157" s="30" t="s">
        <v>76</v>
      </c>
      <c r="S157" s="30" t="s">
        <v>76</v>
      </c>
      <c r="T157" s="30" t="s">
        <v>76</v>
      </c>
      <c r="U157" s="30" t="s">
        <v>76</v>
      </c>
      <c r="V157" s="30" t="s">
        <v>76</v>
      </c>
      <c r="W157" s="30"/>
      <c r="X157" s="56"/>
      <c r="Y157" s="56"/>
    </row>
    <row r="158" ht="56.25" spans="1:25">
      <c r="A158" s="30">
        <v>140</v>
      </c>
      <c r="B158" s="30"/>
      <c r="C158" s="30" t="s">
        <v>637</v>
      </c>
      <c r="D158" s="30" t="s">
        <v>638</v>
      </c>
      <c r="E158" s="30" t="s">
        <v>70</v>
      </c>
      <c r="F158" s="30" t="s">
        <v>639</v>
      </c>
      <c r="G158" s="38" t="s">
        <v>640</v>
      </c>
      <c r="H158" s="30"/>
      <c r="I158" s="30" t="s">
        <v>498</v>
      </c>
      <c r="J158" s="30">
        <v>2026</v>
      </c>
      <c r="K158" s="30">
        <v>25.8</v>
      </c>
      <c r="L158" s="30"/>
      <c r="M158" s="30">
        <v>25.8</v>
      </c>
      <c r="N158" s="30"/>
      <c r="O158" s="30"/>
      <c r="P158" s="30"/>
      <c r="Q158" s="30" t="s">
        <v>76</v>
      </c>
      <c r="R158" s="30" t="s">
        <v>76</v>
      </c>
      <c r="S158" s="30" t="s">
        <v>76</v>
      </c>
      <c r="T158" s="30" t="s">
        <v>76</v>
      </c>
      <c r="U158" s="30" t="s">
        <v>76</v>
      </c>
      <c r="V158" s="30" t="s">
        <v>76</v>
      </c>
      <c r="W158" s="30"/>
      <c r="X158" s="56"/>
      <c r="Y158" s="56"/>
    </row>
    <row r="159" ht="56.25" spans="1:25">
      <c r="A159" s="30">
        <v>141</v>
      </c>
      <c r="B159" s="30"/>
      <c r="C159" s="30" t="s">
        <v>641</v>
      </c>
      <c r="D159" s="30" t="s">
        <v>642</v>
      </c>
      <c r="E159" s="30" t="s">
        <v>70</v>
      </c>
      <c r="F159" s="30" t="s">
        <v>643</v>
      </c>
      <c r="G159" s="38" t="s">
        <v>644</v>
      </c>
      <c r="H159" s="30"/>
      <c r="I159" s="30" t="s">
        <v>498</v>
      </c>
      <c r="J159" s="30">
        <v>2026</v>
      </c>
      <c r="K159" s="30">
        <v>15</v>
      </c>
      <c r="L159" s="30"/>
      <c r="M159" s="30">
        <v>15</v>
      </c>
      <c r="N159" s="30"/>
      <c r="O159" s="30">
        <v>1260</v>
      </c>
      <c r="P159" s="30">
        <v>185</v>
      </c>
      <c r="Q159" s="30" t="s">
        <v>76</v>
      </c>
      <c r="R159" s="30" t="s">
        <v>76</v>
      </c>
      <c r="S159" s="30" t="s">
        <v>76</v>
      </c>
      <c r="T159" s="30" t="s">
        <v>76</v>
      </c>
      <c r="U159" s="30" t="s">
        <v>76</v>
      </c>
      <c r="V159" s="30" t="s">
        <v>76</v>
      </c>
      <c r="W159" s="30"/>
      <c r="X159" s="56"/>
      <c r="Y159" s="56"/>
    </row>
    <row r="160" ht="67.5" spans="1:25">
      <c r="A160" s="30">
        <v>142</v>
      </c>
      <c r="B160" s="30"/>
      <c r="C160" s="30" t="s">
        <v>645</v>
      </c>
      <c r="D160" s="30" t="s">
        <v>646</v>
      </c>
      <c r="E160" s="30" t="s">
        <v>70</v>
      </c>
      <c r="F160" s="30" t="s">
        <v>643</v>
      </c>
      <c r="G160" s="38" t="s">
        <v>647</v>
      </c>
      <c r="H160" s="30"/>
      <c r="I160" s="30" t="s">
        <v>498</v>
      </c>
      <c r="J160" s="30">
        <v>2026</v>
      </c>
      <c r="K160" s="30">
        <v>12</v>
      </c>
      <c r="L160" s="30"/>
      <c r="M160" s="30">
        <v>12</v>
      </c>
      <c r="N160" s="30"/>
      <c r="O160" s="30">
        <v>1980</v>
      </c>
      <c r="P160" s="30">
        <v>206</v>
      </c>
      <c r="Q160" s="30" t="s">
        <v>76</v>
      </c>
      <c r="R160" s="30" t="s">
        <v>76</v>
      </c>
      <c r="S160" s="30" t="s">
        <v>76</v>
      </c>
      <c r="T160" s="30" t="s">
        <v>76</v>
      </c>
      <c r="U160" s="30" t="s">
        <v>76</v>
      </c>
      <c r="V160" s="30" t="s">
        <v>76</v>
      </c>
      <c r="W160" s="30"/>
      <c r="X160" s="56"/>
      <c r="Y160" s="56"/>
    </row>
    <row r="161" ht="56.25" spans="1:25">
      <c r="A161" s="30">
        <v>143</v>
      </c>
      <c r="B161" s="30"/>
      <c r="C161" s="30" t="s">
        <v>648</v>
      </c>
      <c r="D161" s="30" t="s">
        <v>649</v>
      </c>
      <c r="E161" s="30" t="s">
        <v>70</v>
      </c>
      <c r="F161" s="30" t="s">
        <v>643</v>
      </c>
      <c r="G161" s="38" t="s">
        <v>650</v>
      </c>
      <c r="H161" s="30"/>
      <c r="I161" s="30" t="s">
        <v>498</v>
      </c>
      <c r="J161" s="30">
        <v>2026</v>
      </c>
      <c r="K161" s="30">
        <v>13</v>
      </c>
      <c r="L161" s="30"/>
      <c r="M161" s="30">
        <v>13</v>
      </c>
      <c r="N161" s="30"/>
      <c r="O161" s="30">
        <v>680</v>
      </c>
      <c r="P161" s="30">
        <v>185</v>
      </c>
      <c r="Q161" s="30" t="s">
        <v>76</v>
      </c>
      <c r="R161" s="30" t="s">
        <v>76</v>
      </c>
      <c r="S161" s="30" t="s">
        <v>76</v>
      </c>
      <c r="T161" s="30" t="s">
        <v>76</v>
      </c>
      <c r="U161" s="30" t="s">
        <v>76</v>
      </c>
      <c r="V161" s="30" t="s">
        <v>76</v>
      </c>
      <c r="W161" s="30"/>
      <c r="X161" s="56"/>
      <c r="Y161" s="56"/>
    </row>
    <row r="162" ht="45" spans="1:25">
      <c r="A162" s="30">
        <v>144</v>
      </c>
      <c r="B162" s="30"/>
      <c r="C162" s="30" t="s">
        <v>651</v>
      </c>
      <c r="D162" s="30" t="s">
        <v>652</v>
      </c>
      <c r="E162" s="30" t="s">
        <v>70</v>
      </c>
      <c r="F162" s="30" t="s">
        <v>643</v>
      </c>
      <c r="G162" s="38" t="s">
        <v>653</v>
      </c>
      <c r="H162" s="30"/>
      <c r="I162" s="30" t="s">
        <v>498</v>
      </c>
      <c r="J162" s="30">
        <v>2026</v>
      </c>
      <c r="K162" s="30">
        <v>15</v>
      </c>
      <c r="L162" s="30"/>
      <c r="M162" s="30">
        <v>15</v>
      </c>
      <c r="N162" s="30"/>
      <c r="O162" s="30">
        <v>750</v>
      </c>
      <c r="P162" s="30">
        <v>113</v>
      </c>
      <c r="Q162" s="30" t="s">
        <v>76</v>
      </c>
      <c r="R162" s="30" t="s">
        <v>76</v>
      </c>
      <c r="S162" s="30" t="s">
        <v>76</v>
      </c>
      <c r="T162" s="30" t="s">
        <v>76</v>
      </c>
      <c r="U162" s="30" t="s">
        <v>76</v>
      </c>
      <c r="V162" s="30" t="s">
        <v>76</v>
      </c>
      <c r="W162" s="30"/>
      <c r="X162" s="56"/>
      <c r="Y162" s="56"/>
    </row>
    <row r="163" ht="45" spans="1:25">
      <c r="A163" s="30">
        <v>145</v>
      </c>
      <c r="B163" s="30"/>
      <c r="C163" s="30" t="s">
        <v>654</v>
      </c>
      <c r="D163" s="30" t="s">
        <v>655</v>
      </c>
      <c r="E163" s="30" t="s">
        <v>70</v>
      </c>
      <c r="F163" s="30" t="s">
        <v>643</v>
      </c>
      <c r="G163" s="38" t="s">
        <v>656</v>
      </c>
      <c r="H163" s="30"/>
      <c r="I163" s="30" t="s">
        <v>498</v>
      </c>
      <c r="J163" s="30">
        <v>2026</v>
      </c>
      <c r="K163" s="30">
        <v>9</v>
      </c>
      <c r="L163" s="30"/>
      <c r="M163" s="30">
        <v>9</v>
      </c>
      <c r="N163" s="30"/>
      <c r="O163" s="30">
        <v>860</v>
      </c>
      <c r="P163" s="30">
        <v>145</v>
      </c>
      <c r="Q163" s="30" t="s">
        <v>76</v>
      </c>
      <c r="R163" s="30" t="s">
        <v>76</v>
      </c>
      <c r="S163" s="30" t="s">
        <v>76</v>
      </c>
      <c r="T163" s="30" t="s">
        <v>76</v>
      </c>
      <c r="U163" s="30" t="s">
        <v>76</v>
      </c>
      <c r="V163" s="30" t="s">
        <v>76</v>
      </c>
      <c r="W163" s="30"/>
      <c r="X163" s="56"/>
      <c r="Y163" s="56"/>
    </row>
    <row r="164" ht="67.5" spans="1:25">
      <c r="A164" s="30">
        <v>146</v>
      </c>
      <c r="B164" s="30"/>
      <c r="C164" s="30" t="s">
        <v>657</v>
      </c>
      <c r="D164" s="30" t="s">
        <v>658</v>
      </c>
      <c r="E164" s="30" t="s">
        <v>70</v>
      </c>
      <c r="F164" s="30" t="s">
        <v>643</v>
      </c>
      <c r="G164" s="38" t="s">
        <v>659</v>
      </c>
      <c r="H164" s="30"/>
      <c r="I164" s="30" t="s">
        <v>498</v>
      </c>
      <c r="J164" s="30">
        <v>2026</v>
      </c>
      <c r="K164" s="30">
        <v>18</v>
      </c>
      <c r="L164" s="30"/>
      <c r="M164" s="30">
        <v>18</v>
      </c>
      <c r="N164" s="30"/>
      <c r="O164" s="30">
        <v>2050</v>
      </c>
      <c r="P164" s="30">
        <v>246</v>
      </c>
      <c r="Q164" s="30" t="s">
        <v>76</v>
      </c>
      <c r="R164" s="30" t="s">
        <v>76</v>
      </c>
      <c r="S164" s="30" t="s">
        <v>76</v>
      </c>
      <c r="T164" s="30" t="s">
        <v>76</v>
      </c>
      <c r="U164" s="30" t="s">
        <v>76</v>
      </c>
      <c r="V164" s="30" t="s">
        <v>76</v>
      </c>
      <c r="W164" s="30"/>
      <c r="X164" s="56"/>
      <c r="Y164" s="56"/>
    </row>
    <row r="165" ht="56.25" spans="1:25">
      <c r="A165" s="30">
        <v>147</v>
      </c>
      <c r="B165" s="30"/>
      <c r="C165" s="30" t="s">
        <v>660</v>
      </c>
      <c r="D165" s="30" t="s">
        <v>661</v>
      </c>
      <c r="E165" s="30" t="s">
        <v>70</v>
      </c>
      <c r="F165" s="30" t="s">
        <v>643</v>
      </c>
      <c r="G165" s="38" t="s">
        <v>662</v>
      </c>
      <c r="H165" s="30"/>
      <c r="I165" s="30" t="s">
        <v>498</v>
      </c>
      <c r="J165" s="30">
        <v>2026</v>
      </c>
      <c r="K165" s="30">
        <v>18</v>
      </c>
      <c r="L165" s="30"/>
      <c r="M165" s="30">
        <v>18</v>
      </c>
      <c r="N165" s="30"/>
      <c r="O165" s="30">
        <v>1650</v>
      </c>
      <c r="P165" s="30">
        <v>232</v>
      </c>
      <c r="Q165" s="30" t="s">
        <v>76</v>
      </c>
      <c r="R165" s="30" t="s">
        <v>76</v>
      </c>
      <c r="S165" s="30" t="s">
        <v>76</v>
      </c>
      <c r="T165" s="30" t="s">
        <v>76</v>
      </c>
      <c r="U165" s="30" t="s">
        <v>76</v>
      </c>
      <c r="V165" s="30" t="s">
        <v>76</v>
      </c>
      <c r="W165" s="30"/>
      <c r="X165" s="56"/>
      <c r="Y165" s="56"/>
    </row>
    <row r="166" ht="45" spans="1:25">
      <c r="A166" s="30">
        <v>148</v>
      </c>
      <c r="B166" s="30"/>
      <c r="C166" s="39" t="s">
        <v>663</v>
      </c>
      <c r="D166" s="39" t="s">
        <v>664</v>
      </c>
      <c r="E166" s="39" t="s">
        <v>70</v>
      </c>
      <c r="F166" s="39" t="s">
        <v>665</v>
      </c>
      <c r="G166" s="38" t="s">
        <v>666</v>
      </c>
      <c r="H166" s="39"/>
      <c r="I166" s="30" t="s">
        <v>498</v>
      </c>
      <c r="J166" s="30">
        <v>2026</v>
      </c>
      <c r="K166" s="39">
        <v>26</v>
      </c>
      <c r="L166" s="39"/>
      <c r="M166" s="39">
        <v>26</v>
      </c>
      <c r="N166" s="30"/>
      <c r="O166" s="30">
        <v>1286</v>
      </c>
      <c r="P166" s="30">
        <v>349</v>
      </c>
      <c r="Q166" s="30" t="s">
        <v>76</v>
      </c>
      <c r="R166" s="30" t="s">
        <v>76</v>
      </c>
      <c r="S166" s="30" t="s">
        <v>75</v>
      </c>
      <c r="T166" s="30" t="s">
        <v>76</v>
      </c>
      <c r="U166" s="30" t="s">
        <v>76</v>
      </c>
      <c r="V166" s="30" t="s">
        <v>76</v>
      </c>
      <c r="W166" s="30"/>
      <c r="X166" s="56"/>
      <c r="Y166" s="56"/>
    </row>
    <row r="167" ht="45" spans="1:25">
      <c r="A167" s="30">
        <v>149</v>
      </c>
      <c r="B167" s="30"/>
      <c r="C167" s="30" t="s">
        <v>667</v>
      </c>
      <c r="D167" s="30" t="s">
        <v>668</v>
      </c>
      <c r="E167" s="30" t="s">
        <v>70</v>
      </c>
      <c r="F167" s="30" t="s">
        <v>399</v>
      </c>
      <c r="G167" s="30" t="s">
        <v>669</v>
      </c>
      <c r="H167" s="30"/>
      <c r="I167" s="30" t="s">
        <v>498</v>
      </c>
      <c r="J167" s="30">
        <v>2026</v>
      </c>
      <c r="K167" s="30">
        <v>240</v>
      </c>
      <c r="L167" s="30"/>
      <c r="M167" s="30">
        <v>240</v>
      </c>
      <c r="N167" s="30"/>
      <c r="O167" s="30">
        <v>1070</v>
      </c>
      <c r="P167" s="30">
        <v>161</v>
      </c>
      <c r="Q167" s="30" t="s">
        <v>76</v>
      </c>
      <c r="R167" s="30" t="s">
        <v>76</v>
      </c>
      <c r="S167" s="30" t="s">
        <v>76</v>
      </c>
      <c r="T167" s="30" t="s">
        <v>76</v>
      </c>
      <c r="U167" s="30" t="s">
        <v>76</v>
      </c>
      <c r="V167" s="30" t="s">
        <v>76</v>
      </c>
      <c r="W167" s="30"/>
      <c r="X167" s="56"/>
      <c r="Y167" s="56"/>
    </row>
    <row r="168" ht="45" spans="1:25">
      <c r="A168" s="30">
        <v>150</v>
      </c>
      <c r="B168" s="30"/>
      <c r="C168" s="30" t="s">
        <v>670</v>
      </c>
      <c r="D168" s="30" t="s">
        <v>671</v>
      </c>
      <c r="E168" s="30" t="s">
        <v>70</v>
      </c>
      <c r="F168" s="30" t="s">
        <v>672</v>
      </c>
      <c r="G168" s="30" t="s">
        <v>673</v>
      </c>
      <c r="H168" s="30"/>
      <c r="I168" s="30" t="s">
        <v>498</v>
      </c>
      <c r="J168" s="30">
        <v>2026</v>
      </c>
      <c r="K168" s="30">
        <v>6</v>
      </c>
      <c r="L168" s="30">
        <v>6</v>
      </c>
      <c r="M168" s="30"/>
      <c r="N168" s="30"/>
      <c r="O168" s="30">
        <v>2142</v>
      </c>
      <c r="P168" s="30">
        <v>160</v>
      </c>
      <c r="Q168" s="30" t="s">
        <v>76</v>
      </c>
      <c r="R168" s="30" t="s">
        <v>76</v>
      </c>
      <c r="S168" s="30" t="s">
        <v>76</v>
      </c>
      <c r="T168" s="30" t="s">
        <v>76</v>
      </c>
      <c r="U168" s="30" t="s">
        <v>76</v>
      </c>
      <c r="V168" s="30" t="s">
        <v>76</v>
      </c>
      <c r="W168" s="30"/>
      <c r="X168" s="56"/>
      <c r="Y168" s="56"/>
    </row>
    <row r="169" ht="45" spans="1:25">
      <c r="A169" s="30">
        <v>151</v>
      </c>
      <c r="B169" s="30"/>
      <c r="C169" s="30" t="s">
        <v>674</v>
      </c>
      <c r="D169" s="30" t="s">
        <v>675</v>
      </c>
      <c r="E169" s="30" t="s">
        <v>70</v>
      </c>
      <c r="F169" s="30" t="s">
        <v>672</v>
      </c>
      <c r="G169" s="30" t="s">
        <v>673</v>
      </c>
      <c r="H169" s="30"/>
      <c r="I169" s="30" t="s">
        <v>498</v>
      </c>
      <c r="J169" s="30">
        <v>2026</v>
      </c>
      <c r="K169" s="30">
        <v>30</v>
      </c>
      <c r="L169" s="30">
        <v>30</v>
      </c>
      <c r="M169" s="30"/>
      <c r="N169" s="30"/>
      <c r="O169" s="30">
        <v>2142</v>
      </c>
      <c r="P169" s="30">
        <v>160</v>
      </c>
      <c r="Q169" s="30" t="s">
        <v>76</v>
      </c>
      <c r="R169" s="30" t="s">
        <v>76</v>
      </c>
      <c r="S169" s="30" t="s">
        <v>76</v>
      </c>
      <c r="T169" s="30" t="s">
        <v>76</v>
      </c>
      <c r="U169" s="30" t="s">
        <v>76</v>
      </c>
      <c r="V169" s="30" t="s">
        <v>76</v>
      </c>
      <c r="W169" s="30"/>
      <c r="X169" s="56"/>
      <c r="Y169" s="56"/>
    </row>
    <row r="170" ht="45" spans="1:25">
      <c r="A170" s="30">
        <v>152</v>
      </c>
      <c r="B170" s="30"/>
      <c r="C170" s="30" t="s">
        <v>676</v>
      </c>
      <c r="D170" s="30" t="s">
        <v>677</v>
      </c>
      <c r="E170" s="30" t="s">
        <v>70</v>
      </c>
      <c r="F170" s="30" t="s">
        <v>672</v>
      </c>
      <c r="G170" s="30" t="s">
        <v>678</v>
      </c>
      <c r="H170" s="30"/>
      <c r="I170" s="30" t="s">
        <v>498</v>
      </c>
      <c r="J170" s="30">
        <v>2026</v>
      </c>
      <c r="K170" s="30">
        <v>99</v>
      </c>
      <c r="L170" s="30">
        <v>99</v>
      </c>
      <c r="M170" s="30"/>
      <c r="N170" s="30"/>
      <c r="O170" s="30">
        <v>2142</v>
      </c>
      <c r="P170" s="30">
        <v>160</v>
      </c>
      <c r="Q170" s="30" t="s">
        <v>76</v>
      </c>
      <c r="R170" s="30" t="s">
        <v>76</v>
      </c>
      <c r="S170" s="30" t="s">
        <v>76</v>
      </c>
      <c r="T170" s="30" t="s">
        <v>76</v>
      </c>
      <c r="U170" s="30" t="s">
        <v>76</v>
      </c>
      <c r="V170" s="30" t="s">
        <v>76</v>
      </c>
      <c r="W170" s="30"/>
      <c r="X170" s="56"/>
      <c r="Y170" s="56"/>
    </row>
    <row r="171" ht="45" spans="1:25">
      <c r="A171" s="30">
        <v>153</v>
      </c>
      <c r="B171" s="30"/>
      <c r="C171" s="30" t="s">
        <v>679</v>
      </c>
      <c r="D171" s="30" t="s">
        <v>680</v>
      </c>
      <c r="E171" s="30" t="s">
        <v>70</v>
      </c>
      <c r="F171" s="30" t="s">
        <v>672</v>
      </c>
      <c r="G171" s="30" t="s">
        <v>678</v>
      </c>
      <c r="H171" s="30"/>
      <c r="I171" s="30" t="s">
        <v>498</v>
      </c>
      <c r="J171" s="30">
        <v>2026</v>
      </c>
      <c r="K171" s="30">
        <v>13.5</v>
      </c>
      <c r="L171" s="30">
        <v>13.5</v>
      </c>
      <c r="M171" s="30"/>
      <c r="N171" s="30"/>
      <c r="O171" s="30">
        <v>2142</v>
      </c>
      <c r="P171" s="30">
        <v>160</v>
      </c>
      <c r="Q171" s="30" t="s">
        <v>76</v>
      </c>
      <c r="R171" s="30" t="s">
        <v>76</v>
      </c>
      <c r="S171" s="30" t="s">
        <v>76</v>
      </c>
      <c r="T171" s="30" t="s">
        <v>76</v>
      </c>
      <c r="U171" s="30" t="s">
        <v>76</v>
      </c>
      <c r="V171" s="30" t="s">
        <v>76</v>
      </c>
      <c r="W171" s="30"/>
      <c r="X171" s="56"/>
      <c r="Y171" s="56"/>
    </row>
    <row r="172" ht="45" spans="1:25">
      <c r="A172" s="30">
        <v>154</v>
      </c>
      <c r="B172" s="30"/>
      <c r="C172" s="30" t="s">
        <v>681</v>
      </c>
      <c r="D172" s="30" t="s">
        <v>682</v>
      </c>
      <c r="E172" s="30" t="s">
        <v>113</v>
      </c>
      <c r="F172" s="30" t="s">
        <v>683</v>
      </c>
      <c r="G172" s="30" t="s">
        <v>684</v>
      </c>
      <c r="H172" s="30"/>
      <c r="I172" s="30" t="s">
        <v>498</v>
      </c>
      <c r="J172" s="30">
        <v>2026</v>
      </c>
      <c r="K172" s="30">
        <v>21</v>
      </c>
      <c r="L172" s="30">
        <v>21</v>
      </c>
      <c r="M172" s="30"/>
      <c r="N172" s="30"/>
      <c r="O172" s="30">
        <v>1558</v>
      </c>
      <c r="P172" s="30">
        <v>124</v>
      </c>
      <c r="Q172" s="30" t="s">
        <v>76</v>
      </c>
      <c r="R172" s="30" t="s">
        <v>76</v>
      </c>
      <c r="S172" s="30" t="s">
        <v>76</v>
      </c>
      <c r="T172" s="30" t="s">
        <v>75</v>
      </c>
      <c r="U172" s="30" t="s">
        <v>76</v>
      </c>
      <c r="V172" s="59" t="s">
        <v>76</v>
      </c>
      <c r="W172" s="30"/>
      <c r="X172" s="30"/>
      <c r="Y172" s="56"/>
    </row>
    <row r="173" ht="45" spans="1:25">
      <c r="A173" s="30">
        <v>155</v>
      </c>
      <c r="B173" s="30"/>
      <c r="C173" s="30" t="s">
        <v>685</v>
      </c>
      <c r="D173" s="30" t="s">
        <v>686</v>
      </c>
      <c r="E173" s="30" t="s">
        <v>113</v>
      </c>
      <c r="F173" s="30" t="s">
        <v>683</v>
      </c>
      <c r="G173" s="30" t="s">
        <v>687</v>
      </c>
      <c r="H173" s="30"/>
      <c r="I173" s="30" t="s">
        <v>498</v>
      </c>
      <c r="J173" s="30">
        <v>2026</v>
      </c>
      <c r="K173" s="30">
        <v>42</v>
      </c>
      <c r="L173" s="30">
        <v>42</v>
      </c>
      <c r="M173" s="30"/>
      <c r="N173" s="30"/>
      <c r="O173" s="30">
        <v>1558</v>
      </c>
      <c r="P173" s="30">
        <v>124</v>
      </c>
      <c r="Q173" s="30" t="s">
        <v>76</v>
      </c>
      <c r="R173" s="30" t="s">
        <v>76</v>
      </c>
      <c r="S173" s="30" t="s">
        <v>76</v>
      </c>
      <c r="T173" s="30" t="s">
        <v>75</v>
      </c>
      <c r="U173" s="30" t="s">
        <v>76</v>
      </c>
      <c r="V173" s="30" t="s">
        <v>76</v>
      </c>
      <c r="W173" s="30"/>
      <c r="X173" s="56"/>
      <c r="Y173" s="56"/>
    </row>
    <row r="174" ht="56.25" spans="1:25">
      <c r="A174" s="30">
        <v>156</v>
      </c>
      <c r="B174" s="30"/>
      <c r="C174" s="30" t="s">
        <v>688</v>
      </c>
      <c r="D174" s="30" t="s">
        <v>689</v>
      </c>
      <c r="E174" s="30" t="s">
        <v>70</v>
      </c>
      <c r="F174" s="30" t="s">
        <v>683</v>
      </c>
      <c r="G174" s="30" t="s">
        <v>690</v>
      </c>
      <c r="H174" s="30"/>
      <c r="I174" s="30" t="s">
        <v>498</v>
      </c>
      <c r="J174" s="30">
        <v>2026</v>
      </c>
      <c r="K174" s="30">
        <v>35</v>
      </c>
      <c r="L174" s="30">
        <v>35</v>
      </c>
      <c r="M174" s="30"/>
      <c r="N174" s="30"/>
      <c r="O174" s="30">
        <v>1558</v>
      </c>
      <c r="P174" s="30">
        <v>124</v>
      </c>
      <c r="Q174" s="30" t="s">
        <v>76</v>
      </c>
      <c r="R174" s="30" t="s">
        <v>76</v>
      </c>
      <c r="S174" s="30" t="s">
        <v>76</v>
      </c>
      <c r="T174" s="30" t="s">
        <v>75</v>
      </c>
      <c r="U174" s="30" t="s">
        <v>76</v>
      </c>
      <c r="V174" s="30" t="s">
        <v>76</v>
      </c>
      <c r="W174" s="30"/>
      <c r="X174" s="56"/>
      <c r="Y174" s="56"/>
    </row>
    <row r="175" ht="45" spans="1:25">
      <c r="A175" s="30">
        <v>157</v>
      </c>
      <c r="B175" s="30"/>
      <c r="C175" s="30" t="s">
        <v>691</v>
      </c>
      <c r="D175" s="30" t="s">
        <v>692</v>
      </c>
      <c r="E175" s="31" t="s">
        <v>70</v>
      </c>
      <c r="F175" s="30" t="s">
        <v>616</v>
      </c>
      <c r="G175" s="30" t="s">
        <v>693</v>
      </c>
      <c r="H175" s="30"/>
      <c r="I175" s="30" t="s">
        <v>498</v>
      </c>
      <c r="J175" s="30">
        <v>2026</v>
      </c>
      <c r="K175" s="30">
        <v>30</v>
      </c>
      <c r="L175" s="30"/>
      <c r="M175" s="30">
        <v>30</v>
      </c>
      <c r="N175" s="30"/>
      <c r="O175" s="30">
        <v>2000</v>
      </c>
      <c r="P175" s="30">
        <v>152</v>
      </c>
      <c r="Q175" s="30" t="s">
        <v>76</v>
      </c>
      <c r="R175" s="30" t="s">
        <v>76</v>
      </c>
      <c r="S175" s="30" t="s">
        <v>76</v>
      </c>
      <c r="T175" s="30" t="s">
        <v>76</v>
      </c>
      <c r="U175" s="30" t="s">
        <v>76</v>
      </c>
      <c r="V175" s="30" t="s">
        <v>76</v>
      </c>
      <c r="W175" s="30"/>
      <c r="X175" s="56"/>
      <c r="Y175" s="56"/>
    </row>
    <row r="176" ht="45" spans="1:25">
      <c r="A176" s="30">
        <v>158</v>
      </c>
      <c r="B176" s="30"/>
      <c r="C176" s="30" t="s">
        <v>694</v>
      </c>
      <c r="D176" s="30" t="s">
        <v>695</v>
      </c>
      <c r="E176" s="30" t="s">
        <v>70</v>
      </c>
      <c r="F176" s="30" t="s">
        <v>301</v>
      </c>
      <c r="G176" s="30" t="s">
        <v>579</v>
      </c>
      <c r="H176" s="30"/>
      <c r="I176" s="30" t="s">
        <v>498</v>
      </c>
      <c r="J176" s="30">
        <v>2026</v>
      </c>
      <c r="K176" s="30">
        <v>45</v>
      </c>
      <c r="L176" s="30">
        <v>45</v>
      </c>
      <c r="M176" s="30"/>
      <c r="N176" s="30"/>
      <c r="O176" s="30">
        <v>2081</v>
      </c>
      <c r="P176" s="30">
        <v>339</v>
      </c>
      <c r="Q176" s="30" t="s">
        <v>76</v>
      </c>
      <c r="R176" s="30" t="s">
        <v>76</v>
      </c>
      <c r="S176" s="30" t="s">
        <v>76</v>
      </c>
      <c r="T176" s="30" t="s">
        <v>76</v>
      </c>
      <c r="U176" s="30" t="s">
        <v>76</v>
      </c>
      <c r="V176" s="30" t="s">
        <v>76</v>
      </c>
      <c r="W176" s="30"/>
      <c r="X176" s="56"/>
      <c r="Y176" s="56"/>
    </row>
    <row r="177" ht="78.75" spans="1:25">
      <c r="A177" s="30">
        <v>159</v>
      </c>
      <c r="B177" s="30"/>
      <c r="C177" s="30" t="s">
        <v>696</v>
      </c>
      <c r="D177" s="30" t="s">
        <v>697</v>
      </c>
      <c r="E177" s="31" t="s">
        <v>113</v>
      </c>
      <c r="F177" s="30" t="s">
        <v>698</v>
      </c>
      <c r="G177" s="30" t="s">
        <v>699</v>
      </c>
      <c r="H177" s="30"/>
      <c r="I177" s="30" t="s">
        <v>498</v>
      </c>
      <c r="J177" s="30">
        <v>2026</v>
      </c>
      <c r="K177" s="30">
        <v>67.5</v>
      </c>
      <c r="L177" s="30">
        <v>67.5</v>
      </c>
      <c r="M177" s="30"/>
      <c r="N177" s="30"/>
      <c r="O177" s="30">
        <v>856</v>
      </c>
      <c r="P177" s="30">
        <v>151</v>
      </c>
      <c r="Q177" s="30" t="s">
        <v>76</v>
      </c>
      <c r="R177" s="30" t="s">
        <v>76</v>
      </c>
      <c r="S177" s="30" t="s">
        <v>76</v>
      </c>
      <c r="T177" s="30" t="s">
        <v>76</v>
      </c>
      <c r="U177" s="30" t="s">
        <v>76</v>
      </c>
      <c r="V177" s="30" t="s">
        <v>76</v>
      </c>
      <c r="W177" s="30"/>
      <c r="X177" s="31"/>
      <c r="Y177" s="31"/>
    </row>
    <row r="178" ht="73" customHeight="1" spans="1:25">
      <c r="A178" s="30">
        <v>160</v>
      </c>
      <c r="B178" s="30"/>
      <c r="C178" s="30" t="s">
        <v>700</v>
      </c>
      <c r="D178" s="30" t="s">
        <v>701</v>
      </c>
      <c r="E178" s="30" t="s">
        <v>113</v>
      </c>
      <c r="F178" s="30" t="s">
        <v>702</v>
      </c>
      <c r="G178" s="30" t="s">
        <v>703</v>
      </c>
      <c r="H178" s="30"/>
      <c r="I178" s="30" t="s">
        <v>498</v>
      </c>
      <c r="J178" s="30">
        <v>2026</v>
      </c>
      <c r="K178" s="30">
        <v>10</v>
      </c>
      <c r="L178" s="30">
        <v>10</v>
      </c>
      <c r="M178" s="30"/>
      <c r="N178" s="30"/>
      <c r="O178" s="30">
        <v>450</v>
      </c>
      <c r="P178" s="30">
        <v>46</v>
      </c>
      <c r="Q178" s="30" t="s">
        <v>76</v>
      </c>
      <c r="R178" s="30" t="s">
        <v>76</v>
      </c>
      <c r="S178" s="30" t="s">
        <v>76</v>
      </c>
      <c r="T178" s="30" t="s">
        <v>76</v>
      </c>
      <c r="U178" s="30" t="s">
        <v>76</v>
      </c>
      <c r="V178" s="30" t="s">
        <v>76</v>
      </c>
      <c r="W178" s="30"/>
      <c r="X178" s="30"/>
      <c r="Y178" s="30"/>
    </row>
    <row r="179" ht="89" customHeight="1" spans="1:25">
      <c r="A179" s="30">
        <v>161</v>
      </c>
      <c r="B179" s="30"/>
      <c r="C179" s="30" t="s">
        <v>704</v>
      </c>
      <c r="D179" s="30" t="s">
        <v>705</v>
      </c>
      <c r="E179" s="30" t="s">
        <v>70</v>
      </c>
      <c r="F179" s="30" t="s">
        <v>140</v>
      </c>
      <c r="G179" s="30" t="s">
        <v>706</v>
      </c>
      <c r="H179" s="30"/>
      <c r="I179" s="30" t="s">
        <v>498</v>
      </c>
      <c r="J179" s="30">
        <v>2026</v>
      </c>
      <c r="K179" s="30">
        <v>394.11</v>
      </c>
      <c r="L179" s="30"/>
      <c r="M179" s="30">
        <v>351</v>
      </c>
      <c r="N179" s="30">
        <v>43.11</v>
      </c>
      <c r="O179" s="30">
        <v>1582</v>
      </c>
      <c r="P179" s="30">
        <v>512</v>
      </c>
      <c r="Q179" s="30" t="s">
        <v>76</v>
      </c>
      <c r="R179" s="30" t="s">
        <v>76</v>
      </c>
      <c r="S179" s="30" t="s">
        <v>76</v>
      </c>
      <c r="T179" s="30" t="s">
        <v>76</v>
      </c>
      <c r="U179" s="30" t="s">
        <v>76</v>
      </c>
      <c r="V179" s="30" t="s">
        <v>76</v>
      </c>
      <c r="W179" s="30"/>
      <c r="X179" s="30"/>
      <c r="Y179" s="30"/>
    </row>
    <row r="180" ht="99" customHeight="1" spans="1:25">
      <c r="A180" s="30">
        <v>162</v>
      </c>
      <c r="B180" s="30"/>
      <c r="C180" s="30" t="s">
        <v>707</v>
      </c>
      <c r="D180" s="30" t="s">
        <v>708</v>
      </c>
      <c r="E180" s="30" t="s">
        <v>70</v>
      </c>
      <c r="F180" s="30" t="s">
        <v>709</v>
      </c>
      <c r="G180" s="30" t="s">
        <v>710</v>
      </c>
      <c r="H180" s="30"/>
      <c r="I180" s="30" t="s">
        <v>498</v>
      </c>
      <c r="J180" s="30">
        <v>2026</v>
      </c>
      <c r="K180" s="30">
        <v>356.05</v>
      </c>
      <c r="L180" s="30"/>
      <c r="M180" s="30">
        <v>335</v>
      </c>
      <c r="N180" s="30">
        <v>21.05</v>
      </c>
      <c r="O180" s="30">
        <v>1643</v>
      </c>
      <c r="P180" s="30">
        <v>489</v>
      </c>
      <c r="Q180" s="30" t="s">
        <v>76</v>
      </c>
      <c r="R180" s="30" t="s">
        <v>76</v>
      </c>
      <c r="S180" s="30" t="s">
        <v>76</v>
      </c>
      <c r="T180" s="30" t="s">
        <v>76</v>
      </c>
      <c r="U180" s="30" t="s">
        <v>76</v>
      </c>
      <c r="V180" s="30" t="s">
        <v>76</v>
      </c>
      <c r="W180" s="30"/>
      <c r="X180" s="30"/>
      <c r="Y180" s="30"/>
    </row>
    <row r="181" ht="98" customHeight="1" spans="1:25">
      <c r="A181" s="30">
        <v>163</v>
      </c>
      <c r="B181" s="30"/>
      <c r="C181" s="30" t="s">
        <v>711</v>
      </c>
      <c r="D181" s="30" t="s">
        <v>712</v>
      </c>
      <c r="E181" s="30" t="s">
        <v>70</v>
      </c>
      <c r="F181" s="30" t="s">
        <v>713</v>
      </c>
      <c r="G181" s="30" t="s">
        <v>714</v>
      </c>
      <c r="H181" s="30"/>
      <c r="I181" s="30" t="s">
        <v>498</v>
      </c>
      <c r="J181" s="30">
        <v>2026</v>
      </c>
      <c r="K181" s="30">
        <v>300</v>
      </c>
      <c r="L181" s="30"/>
      <c r="M181" s="30">
        <v>280</v>
      </c>
      <c r="N181" s="30">
        <v>20</v>
      </c>
      <c r="O181" s="30">
        <v>1342</v>
      </c>
      <c r="P181" s="30">
        <v>404</v>
      </c>
      <c r="Q181" s="30" t="s">
        <v>76</v>
      </c>
      <c r="R181" s="30" t="s">
        <v>76</v>
      </c>
      <c r="S181" s="30" t="s">
        <v>76</v>
      </c>
      <c r="T181" s="30" t="s">
        <v>76</v>
      </c>
      <c r="U181" s="30" t="s">
        <v>76</v>
      </c>
      <c r="V181" s="30" t="s">
        <v>76</v>
      </c>
      <c r="W181" s="30"/>
      <c r="X181" s="30"/>
      <c r="Y181" s="30"/>
    </row>
    <row r="182" ht="45" spans="1:25">
      <c r="A182" s="30">
        <v>164</v>
      </c>
      <c r="B182" s="30"/>
      <c r="C182" s="60" t="s">
        <v>715</v>
      </c>
      <c r="D182" s="60" t="s">
        <v>716</v>
      </c>
      <c r="E182" s="61" t="s">
        <v>70</v>
      </c>
      <c r="F182" s="60" t="s">
        <v>470</v>
      </c>
      <c r="G182" s="60" t="s">
        <v>717</v>
      </c>
      <c r="H182" s="60"/>
      <c r="I182" s="30" t="s">
        <v>498</v>
      </c>
      <c r="J182" s="30">
        <v>2026</v>
      </c>
      <c r="K182" s="60">
        <v>16</v>
      </c>
      <c r="L182" s="30"/>
      <c r="M182" s="30">
        <v>16</v>
      </c>
      <c r="N182" s="30"/>
      <c r="O182" s="30">
        <v>360</v>
      </c>
      <c r="P182" s="30">
        <v>120</v>
      </c>
      <c r="Q182" s="30" t="s">
        <v>76</v>
      </c>
      <c r="R182" s="30" t="s">
        <v>76</v>
      </c>
      <c r="S182" s="30" t="s">
        <v>76</v>
      </c>
      <c r="T182" s="30" t="s">
        <v>76</v>
      </c>
      <c r="U182" s="30" t="s">
        <v>76</v>
      </c>
      <c r="V182" s="30" t="s">
        <v>76</v>
      </c>
      <c r="W182" s="34"/>
      <c r="X182" s="31"/>
      <c r="Y182" s="31"/>
    </row>
    <row r="183" ht="56.25" spans="1:25">
      <c r="A183" s="30">
        <v>165</v>
      </c>
      <c r="B183" s="30"/>
      <c r="C183" s="30" t="s">
        <v>718</v>
      </c>
      <c r="D183" s="30" t="s">
        <v>719</v>
      </c>
      <c r="E183" s="31" t="s">
        <v>70</v>
      </c>
      <c r="F183" s="30" t="s">
        <v>293</v>
      </c>
      <c r="G183" s="30" t="s">
        <v>720</v>
      </c>
      <c r="H183" s="30"/>
      <c r="I183" s="30" t="s">
        <v>498</v>
      </c>
      <c r="J183" s="30">
        <v>2026</v>
      </c>
      <c r="K183" s="30">
        <v>30</v>
      </c>
      <c r="L183" s="30">
        <v>30</v>
      </c>
      <c r="M183" s="30"/>
      <c r="N183" s="30"/>
      <c r="O183" s="30">
        <v>100</v>
      </c>
      <c r="P183" s="30">
        <v>30</v>
      </c>
      <c r="Q183" s="30" t="s">
        <v>76</v>
      </c>
      <c r="R183" s="30" t="s">
        <v>76</v>
      </c>
      <c r="S183" s="30" t="s">
        <v>76</v>
      </c>
      <c r="T183" s="30" t="s">
        <v>76</v>
      </c>
      <c r="U183" s="30" t="s">
        <v>76</v>
      </c>
      <c r="V183" s="30" t="s">
        <v>75</v>
      </c>
      <c r="W183" s="34"/>
      <c r="X183" s="30"/>
      <c r="Y183" s="31"/>
    </row>
    <row r="184" ht="45" spans="1:25">
      <c r="A184" s="30">
        <v>166</v>
      </c>
      <c r="B184" s="30"/>
      <c r="C184" s="30" t="s">
        <v>721</v>
      </c>
      <c r="D184" s="30" t="s">
        <v>722</v>
      </c>
      <c r="E184" s="31" t="s">
        <v>113</v>
      </c>
      <c r="F184" s="30" t="s">
        <v>698</v>
      </c>
      <c r="G184" s="30" t="s">
        <v>723</v>
      </c>
      <c r="H184" s="30"/>
      <c r="I184" s="30" t="s">
        <v>498</v>
      </c>
      <c r="J184" s="30">
        <v>2026</v>
      </c>
      <c r="K184" s="30">
        <v>6</v>
      </c>
      <c r="L184" s="30">
        <v>6</v>
      </c>
      <c r="M184" s="30"/>
      <c r="N184" s="30"/>
      <c r="O184" s="30">
        <v>856</v>
      </c>
      <c r="P184" s="30">
        <v>151</v>
      </c>
      <c r="Q184" s="30" t="s">
        <v>76</v>
      </c>
      <c r="R184" s="30" t="s">
        <v>76</v>
      </c>
      <c r="S184" s="30" t="s">
        <v>76</v>
      </c>
      <c r="T184" s="30" t="s">
        <v>76</v>
      </c>
      <c r="U184" s="30" t="s">
        <v>76</v>
      </c>
      <c r="V184" s="30" t="s">
        <v>76</v>
      </c>
      <c r="W184" s="30"/>
      <c r="X184" s="31"/>
      <c r="Y184" s="31"/>
    </row>
    <row r="185" ht="56.25" spans="1:25">
      <c r="A185" s="30">
        <v>167</v>
      </c>
      <c r="B185" s="30"/>
      <c r="C185" s="30" t="s">
        <v>724</v>
      </c>
      <c r="D185" s="30" t="s">
        <v>725</v>
      </c>
      <c r="E185" s="31" t="s">
        <v>277</v>
      </c>
      <c r="F185" s="30" t="s">
        <v>698</v>
      </c>
      <c r="G185" s="30" t="s">
        <v>726</v>
      </c>
      <c r="H185" s="30"/>
      <c r="I185" s="30" t="s">
        <v>498</v>
      </c>
      <c r="J185" s="30">
        <v>2026</v>
      </c>
      <c r="K185" s="30">
        <v>34.5</v>
      </c>
      <c r="L185" s="30">
        <v>34.5</v>
      </c>
      <c r="M185" s="30"/>
      <c r="N185" s="30"/>
      <c r="O185" s="30">
        <v>705</v>
      </c>
      <c r="P185" s="30">
        <v>158</v>
      </c>
      <c r="Q185" s="30" t="s">
        <v>76</v>
      </c>
      <c r="R185" s="30" t="s">
        <v>76</v>
      </c>
      <c r="S185" s="30" t="s">
        <v>76</v>
      </c>
      <c r="T185" s="30" t="s">
        <v>76</v>
      </c>
      <c r="U185" s="30" t="s">
        <v>76</v>
      </c>
      <c r="V185" s="30" t="s">
        <v>76</v>
      </c>
      <c r="W185" s="30"/>
      <c r="X185" s="31"/>
      <c r="Y185" s="31"/>
    </row>
    <row r="186" ht="56.25" spans="1:25">
      <c r="A186" s="30">
        <v>168</v>
      </c>
      <c r="B186" s="30"/>
      <c r="C186" s="30" t="s">
        <v>727</v>
      </c>
      <c r="D186" s="30" t="s">
        <v>728</v>
      </c>
      <c r="E186" s="31" t="s">
        <v>277</v>
      </c>
      <c r="F186" s="30" t="s">
        <v>297</v>
      </c>
      <c r="G186" s="30" t="s">
        <v>729</v>
      </c>
      <c r="H186" s="30"/>
      <c r="I186" s="30" t="s">
        <v>498</v>
      </c>
      <c r="J186" s="30">
        <v>2026</v>
      </c>
      <c r="K186" s="30">
        <v>31</v>
      </c>
      <c r="L186" s="30">
        <v>31</v>
      </c>
      <c r="M186" s="30"/>
      <c r="N186" s="30"/>
      <c r="O186" s="30">
        <v>98</v>
      </c>
      <c r="P186" s="30">
        <v>31</v>
      </c>
      <c r="Q186" s="30" t="s">
        <v>76</v>
      </c>
      <c r="R186" s="30" t="s">
        <v>76</v>
      </c>
      <c r="S186" s="30" t="s">
        <v>76</v>
      </c>
      <c r="T186" s="30" t="s">
        <v>76</v>
      </c>
      <c r="U186" s="30" t="s">
        <v>76</v>
      </c>
      <c r="V186" s="30" t="s">
        <v>76</v>
      </c>
      <c r="W186" s="30"/>
      <c r="X186" s="31"/>
      <c r="Y186" s="31"/>
    </row>
    <row r="187" ht="56.25" spans="1:25">
      <c r="A187" s="30">
        <v>169</v>
      </c>
      <c r="B187" s="30"/>
      <c r="C187" s="30" t="s">
        <v>730</v>
      </c>
      <c r="D187" s="30" t="s">
        <v>731</v>
      </c>
      <c r="E187" s="31" t="s">
        <v>277</v>
      </c>
      <c r="F187" s="30" t="s">
        <v>297</v>
      </c>
      <c r="G187" s="30" t="s">
        <v>732</v>
      </c>
      <c r="H187" s="30"/>
      <c r="I187" s="30" t="s">
        <v>498</v>
      </c>
      <c r="J187" s="30">
        <v>2026</v>
      </c>
      <c r="K187" s="30">
        <v>40</v>
      </c>
      <c r="L187" s="30">
        <v>40</v>
      </c>
      <c r="M187" s="30"/>
      <c r="N187" s="30"/>
      <c r="O187" s="30">
        <v>258</v>
      </c>
      <c r="P187" s="30">
        <v>85</v>
      </c>
      <c r="Q187" s="30" t="s">
        <v>76</v>
      </c>
      <c r="R187" s="30" t="s">
        <v>76</v>
      </c>
      <c r="S187" s="30" t="s">
        <v>76</v>
      </c>
      <c r="T187" s="30" t="s">
        <v>76</v>
      </c>
      <c r="U187" s="30" t="s">
        <v>76</v>
      </c>
      <c r="V187" s="30" t="s">
        <v>76</v>
      </c>
      <c r="W187" s="30"/>
      <c r="X187" s="31"/>
      <c r="Y187" s="31"/>
    </row>
    <row r="188" ht="45" spans="1:25">
      <c r="A188" s="30">
        <v>170</v>
      </c>
      <c r="B188" s="30"/>
      <c r="C188" s="30" t="s">
        <v>733</v>
      </c>
      <c r="D188" s="30" t="s">
        <v>734</v>
      </c>
      <c r="E188" s="31" t="s">
        <v>277</v>
      </c>
      <c r="F188" s="30" t="s">
        <v>297</v>
      </c>
      <c r="G188" s="30" t="s">
        <v>735</v>
      </c>
      <c r="H188" s="30"/>
      <c r="I188" s="30" t="s">
        <v>498</v>
      </c>
      <c r="J188" s="30">
        <v>2026</v>
      </c>
      <c r="K188" s="30">
        <v>27</v>
      </c>
      <c r="L188" s="30">
        <v>27</v>
      </c>
      <c r="M188" s="30"/>
      <c r="N188" s="30"/>
      <c r="O188" s="30">
        <v>112</v>
      </c>
      <c r="P188" s="30">
        <v>38</v>
      </c>
      <c r="Q188" s="30" t="s">
        <v>76</v>
      </c>
      <c r="R188" s="30" t="s">
        <v>76</v>
      </c>
      <c r="S188" s="30" t="s">
        <v>76</v>
      </c>
      <c r="T188" s="30" t="s">
        <v>76</v>
      </c>
      <c r="U188" s="30" t="s">
        <v>76</v>
      </c>
      <c r="V188" s="30" t="s">
        <v>76</v>
      </c>
      <c r="W188" s="30"/>
      <c r="X188" s="31"/>
      <c r="Y188" s="31"/>
    </row>
    <row r="189" ht="45" spans="1:25">
      <c r="A189" s="30">
        <v>171</v>
      </c>
      <c r="B189" s="30"/>
      <c r="C189" s="30" t="s">
        <v>736</v>
      </c>
      <c r="D189" s="30" t="s">
        <v>737</v>
      </c>
      <c r="E189" s="31" t="s">
        <v>277</v>
      </c>
      <c r="F189" s="30" t="s">
        <v>297</v>
      </c>
      <c r="G189" s="30" t="s">
        <v>738</v>
      </c>
      <c r="H189" s="30"/>
      <c r="I189" s="30" t="s">
        <v>498</v>
      </c>
      <c r="J189" s="30">
        <v>2026</v>
      </c>
      <c r="K189" s="30">
        <v>8</v>
      </c>
      <c r="L189" s="30">
        <v>8</v>
      </c>
      <c r="M189" s="30"/>
      <c r="N189" s="30"/>
      <c r="O189" s="30">
        <v>112</v>
      </c>
      <c r="P189" s="30">
        <v>38</v>
      </c>
      <c r="Q189" s="30" t="s">
        <v>76</v>
      </c>
      <c r="R189" s="30" t="s">
        <v>76</v>
      </c>
      <c r="S189" s="30" t="s">
        <v>76</v>
      </c>
      <c r="T189" s="30" t="s">
        <v>76</v>
      </c>
      <c r="U189" s="30" t="s">
        <v>76</v>
      </c>
      <c r="V189" s="30" t="s">
        <v>76</v>
      </c>
      <c r="W189" s="30"/>
      <c r="X189" s="31"/>
      <c r="Y189" s="31"/>
    </row>
    <row r="190" ht="45" spans="1:25">
      <c r="A190" s="30">
        <v>172</v>
      </c>
      <c r="B190" s="30"/>
      <c r="C190" s="30" t="s">
        <v>736</v>
      </c>
      <c r="D190" s="30" t="s">
        <v>739</v>
      </c>
      <c r="E190" s="31" t="s">
        <v>277</v>
      </c>
      <c r="F190" s="30" t="s">
        <v>297</v>
      </c>
      <c r="G190" s="30" t="s">
        <v>740</v>
      </c>
      <c r="H190" s="30"/>
      <c r="I190" s="30" t="s">
        <v>498</v>
      </c>
      <c r="J190" s="30">
        <v>2026</v>
      </c>
      <c r="K190" s="30">
        <v>8</v>
      </c>
      <c r="L190" s="30">
        <v>8</v>
      </c>
      <c r="M190" s="30"/>
      <c r="N190" s="30"/>
      <c r="O190" s="30">
        <v>112</v>
      </c>
      <c r="P190" s="30">
        <v>38</v>
      </c>
      <c r="Q190" s="30" t="s">
        <v>76</v>
      </c>
      <c r="R190" s="30" t="s">
        <v>76</v>
      </c>
      <c r="S190" s="30" t="s">
        <v>76</v>
      </c>
      <c r="T190" s="30" t="s">
        <v>76</v>
      </c>
      <c r="U190" s="30" t="s">
        <v>76</v>
      </c>
      <c r="V190" s="30" t="s">
        <v>76</v>
      </c>
      <c r="W190" s="30"/>
      <c r="X190" s="31"/>
      <c r="Y190" s="31"/>
    </row>
    <row r="191" ht="45" spans="1:25">
      <c r="A191" s="30">
        <v>173</v>
      </c>
      <c r="B191" s="30"/>
      <c r="C191" s="30" t="s">
        <v>741</v>
      </c>
      <c r="D191" s="30" t="s">
        <v>742</v>
      </c>
      <c r="E191" s="31" t="s">
        <v>70</v>
      </c>
      <c r="F191" s="30" t="s">
        <v>743</v>
      </c>
      <c r="G191" s="30" t="s">
        <v>744</v>
      </c>
      <c r="H191" s="30"/>
      <c r="I191" s="30" t="s">
        <v>498</v>
      </c>
      <c r="J191" s="30">
        <v>2026</v>
      </c>
      <c r="K191" s="30">
        <v>20</v>
      </c>
      <c r="L191" s="30">
        <v>20</v>
      </c>
      <c r="M191" s="30"/>
      <c r="N191" s="30"/>
      <c r="O191" s="30">
        <v>468</v>
      </c>
      <c r="P191" s="30">
        <v>76</v>
      </c>
      <c r="Q191" s="30" t="s">
        <v>76</v>
      </c>
      <c r="R191" s="30" t="s">
        <v>76</v>
      </c>
      <c r="S191" s="30" t="s">
        <v>76</v>
      </c>
      <c r="T191" s="30" t="s">
        <v>76</v>
      </c>
      <c r="U191" s="30" t="s">
        <v>76</v>
      </c>
      <c r="V191" s="30" t="s">
        <v>76</v>
      </c>
      <c r="W191" s="30"/>
      <c r="X191" s="31"/>
      <c r="Y191" s="31"/>
    </row>
    <row r="192" ht="45" spans="1:25">
      <c r="A192" s="30">
        <v>174</v>
      </c>
      <c r="B192" s="30"/>
      <c r="C192" s="30" t="s">
        <v>745</v>
      </c>
      <c r="D192" s="30" t="s">
        <v>746</v>
      </c>
      <c r="E192" s="33" t="s">
        <v>70</v>
      </c>
      <c r="F192" s="30" t="s">
        <v>747</v>
      </c>
      <c r="G192" s="30" t="s">
        <v>748</v>
      </c>
      <c r="H192" s="30"/>
      <c r="I192" s="30" t="s">
        <v>498</v>
      </c>
      <c r="J192" s="30">
        <v>2026</v>
      </c>
      <c r="K192" s="30">
        <v>16</v>
      </c>
      <c r="L192" s="30"/>
      <c r="M192" s="30">
        <v>16</v>
      </c>
      <c r="N192" s="30"/>
      <c r="O192" s="38">
        <v>824</v>
      </c>
      <c r="P192" s="30">
        <v>321</v>
      </c>
      <c r="Q192" s="30" t="s">
        <v>76</v>
      </c>
      <c r="R192" s="30" t="s">
        <v>76</v>
      </c>
      <c r="S192" s="30" t="s">
        <v>76</v>
      </c>
      <c r="T192" s="30" t="s">
        <v>76</v>
      </c>
      <c r="U192" s="30" t="s">
        <v>76</v>
      </c>
      <c r="V192" s="30" t="s">
        <v>76</v>
      </c>
      <c r="W192" s="30"/>
      <c r="X192" s="31"/>
      <c r="Y192" s="31"/>
    </row>
    <row r="193" ht="45" spans="1:25">
      <c r="A193" s="30">
        <v>175</v>
      </c>
      <c r="B193" s="30"/>
      <c r="C193" s="30" t="s">
        <v>749</v>
      </c>
      <c r="D193" s="30" t="s">
        <v>750</v>
      </c>
      <c r="E193" s="31" t="s">
        <v>70</v>
      </c>
      <c r="F193" s="30" t="s">
        <v>747</v>
      </c>
      <c r="G193" s="30" t="s">
        <v>748</v>
      </c>
      <c r="H193" s="30"/>
      <c r="I193" s="30" t="s">
        <v>498</v>
      </c>
      <c r="J193" s="30">
        <v>2026</v>
      </c>
      <c r="K193" s="30">
        <v>15</v>
      </c>
      <c r="L193" s="30"/>
      <c r="M193" s="30">
        <v>15</v>
      </c>
      <c r="N193" s="30"/>
      <c r="O193" s="38">
        <v>482</v>
      </c>
      <c r="P193" s="30">
        <v>224</v>
      </c>
      <c r="Q193" s="30" t="s">
        <v>76</v>
      </c>
      <c r="R193" s="30" t="s">
        <v>76</v>
      </c>
      <c r="S193" s="30" t="s">
        <v>76</v>
      </c>
      <c r="T193" s="30" t="s">
        <v>76</v>
      </c>
      <c r="U193" s="30" t="s">
        <v>76</v>
      </c>
      <c r="V193" s="30" t="s">
        <v>76</v>
      </c>
      <c r="W193" s="30"/>
      <c r="X193" s="31"/>
      <c r="Y193" s="31"/>
    </row>
    <row r="194" ht="45" spans="1:25">
      <c r="A194" s="30">
        <v>176</v>
      </c>
      <c r="B194" s="30"/>
      <c r="C194" s="30" t="s">
        <v>751</v>
      </c>
      <c r="D194" s="30" t="s">
        <v>752</v>
      </c>
      <c r="E194" s="31" t="s">
        <v>113</v>
      </c>
      <c r="F194" s="30" t="s">
        <v>753</v>
      </c>
      <c r="G194" s="30" t="s">
        <v>754</v>
      </c>
      <c r="H194" s="30"/>
      <c r="I194" s="30" t="s">
        <v>498</v>
      </c>
      <c r="J194" s="30">
        <v>2026</v>
      </c>
      <c r="K194" s="40">
        <v>8</v>
      </c>
      <c r="L194" s="40">
        <v>8</v>
      </c>
      <c r="M194" s="30"/>
      <c r="N194" s="30"/>
      <c r="O194" s="30">
        <v>85</v>
      </c>
      <c r="P194" s="30">
        <v>38</v>
      </c>
      <c r="Q194" s="30" t="s">
        <v>76</v>
      </c>
      <c r="R194" s="30" t="s">
        <v>76</v>
      </c>
      <c r="S194" s="30" t="s">
        <v>75</v>
      </c>
      <c r="T194" s="30" t="s">
        <v>76</v>
      </c>
      <c r="U194" s="30" t="s">
        <v>76</v>
      </c>
      <c r="V194" s="30" t="s">
        <v>76</v>
      </c>
      <c r="W194" s="30"/>
      <c r="X194" s="31"/>
      <c r="Y194" s="31"/>
    </row>
    <row r="195" ht="45" spans="1:25">
      <c r="A195" s="30">
        <v>177</v>
      </c>
      <c r="B195" s="30"/>
      <c r="C195" s="30" t="s">
        <v>755</v>
      </c>
      <c r="D195" s="30" t="s">
        <v>756</v>
      </c>
      <c r="E195" s="31" t="s">
        <v>113</v>
      </c>
      <c r="F195" s="30" t="s">
        <v>757</v>
      </c>
      <c r="G195" s="30" t="s">
        <v>758</v>
      </c>
      <c r="H195" s="30"/>
      <c r="I195" s="30" t="s">
        <v>498</v>
      </c>
      <c r="J195" s="30">
        <v>2026</v>
      </c>
      <c r="K195" s="30">
        <v>10</v>
      </c>
      <c r="L195" s="30"/>
      <c r="M195" s="30">
        <v>10</v>
      </c>
      <c r="N195" s="30"/>
      <c r="O195" s="30">
        <v>220</v>
      </c>
      <c r="P195" s="30">
        <v>68</v>
      </c>
      <c r="Q195" s="30" t="s">
        <v>76</v>
      </c>
      <c r="R195" s="30" t="s">
        <v>76</v>
      </c>
      <c r="S195" s="30" t="s">
        <v>76</v>
      </c>
      <c r="T195" s="30" t="s">
        <v>76</v>
      </c>
      <c r="U195" s="30" t="s">
        <v>76</v>
      </c>
      <c r="V195" s="30" t="s">
        <v>76</v>
      </c>
      <c r="W195" s="30"/>
      <c r="X195" s="31"/>
      <c r="Y195" s="31"/>
    </row>
    <row r="196" ht="45" spans="1:25">
      <c r="A196" s="30">
        <v>178</v>
      </c>
      <c r="B196" s="30"/>
      <c r="C196" s="30" t="s">
        <v>759</v>
      </c>
      <c r="D196" s="30" t="s">
        <v>760</v>
      </c>
      <c r="E196" s="31" t="s">
        <v>70</v>
      </c>
      <c r="F196" s="30" t="s">
        <v>309</v>
      </c>
      <c r="G196" s="30" t="s">
        <v>761</v>
      </c>
      <c r="H196" s="30"/>
      <c r="I196" s="30" t="s">
        <v>498</v>
      </c>
      <c r="J196" s="30">
        <v>2026</v>
      </c>
      <c r="K196" s="30">
        <v>105</v>
      </c>
      <c r="L196" s="30">
        <v>105</v>
      </c>
      <c r="M196" s="30"/>
      <c r="N196" s="30"/>
      <c r="O196" s="30">
        <v>2030</v>
      </c>
      <c r="P196" s="30">
        <v>465</v>
      </c>
      <c r="Q196" s="30" t="s">
        <v>76</v>
      </c>
      <c r="R196" s="30" t="s">
        <v>76</v>
      </c>
      <c r="S196" s="30" t="s">
        <v>76</v>
      </c>
      <c r="T196" s="30" t="s">
        <v>76</v>
      </c>
      <c r="U196" s="30" t="s">
        <v>76</v>
      </c>
      <c r="V196" s="30" t="s">
        <v>76</v>
      </c>
      <c r="W196" s="30"/>
      <c r="X196" s="31"/>
      <c r="Y196" s="31"/>
    </row>
    <row r="197" ht="45" spans="1:25">
      <c r="A197" s="30">
        <v>179</v>
      </c>
      <c r="B197" s="30"/>
      <c r="C197" s="30" t="s">
        <v>762</v>
      </c>
      <c r="D197" s="30" t="s">
        <v>763</v>
      </c>
      <c r="E197" s="31" t="s">
        <v>70</v>
      </c>
      <c r="F197" s="30" t="s">
        <v>764</v>
      </c>
      <c r="G197" s="30" t="s">
        <v>765</v>
      </c>
      <c r="H197" s="30"/>
      <c r="I197" s="30" t="s">
        <v>498</v>
      </c>
      <c r="J197" s="30">
        <v>2026</v>
      </c>
      <c r="K197" s="30">
        <v>12.75</v>
      </c>
      <c r="L197" s="30">
        <v>12.75</v>
      </c>
      <c r="M197" s="30"/>
      <c r="N197" s="30"/>
      <c r="O197" s="30">
        <v>236</v>
      </c>
      <c r="P197" s="30">
        <v>89</v>
      </c>
      <c r="Q197" s="30" t="s">
        <v>76</v>
      </c>
      <c r="R197" s="30" t="s">
        <v>76</v>
      </c>
      <c r="S197" s="30" t="s">
        <v>75</v>
      </c>
      <c r="T197" s="30" t="s">
        <v>76</v>
      </c>
      <c r="U197" s="30" t="s">
        <v>76</v>
      </c>
      <c r="V197" s="30" t="s">
        <v>76</v>
      </c>
      <c r="W197" s="30"/>
      <c r="X197" s="31"/>
      <c r="Y197" s="31"/>
    </row>
    <row r="198" ht="45" spans="1:25">
      <c r="A198" s="30">
        <v>180</v>
      </c>
      <c r="B198" s="30"/>
      <c r="C198" s="30" t="s">
        <v>766</v>
      </c>
      <c r="D198" s="30" t="s">
        <v>767</v>
      </c>
      <c r="E198" s="31" t="s">
        <v>277</v>
      </c>
      <c r="F198" s="30" t="s">
        <v>108</v>
      </c>
      <c r="G198" s="30" t="s">
        <v>768</v>
      </c>
      <c r="H198" s="30"/>
      <c r="I198" s="30" t="s">
        <v>498</v>
      </c>
      <c r="J198" s="30">
        <v>2026</v>
      </c>
      <c r="K198" s="30">
        <v>16</v>
      </c>
      <c r="L198" s="30">
        <v>16</v>
      </c>
      <c r="M198" s="30"/>
      <c r="N198" s="30"/>
      <c r="O198" s="30">
        <v>260</v>
      </c>
      <c r="P198" s="30">
        <v>125</v>
      </c>
      <c r="Q198" s="30" t="s">
        <v>76</v>
      </c>
      <c r="R198" s="30" t="s">
        <v>76</v>
      </c>
      <c r="S198" s="30" t="s">
        <v>75</v>
      </c>
      <c r="T198" s="30" t="s">
        <v>76</v>
      </c>
      <c r="U198" s="30" t="s">
        <v>76</v>
      </c>
      <c r="V198" s="30" t="s">
        <v>76</v>
      </c>
      <c r="W198" s="30"/>
      <c r="X198" s="31"/>
      <c r="Y198" s="31"/>
    </row>
    <row r="199" ht="45" spans="1:25">
      <c r="A199" s="30">
        <v>181</v>
      </c>
      <c r="B199" s="30"/>
      <c r="C199" s="30" t="s">
        <v>769</v>
      </c>
      <c r="D199" s="38" t="s">
        <v>770</v>
      </c>
      <c r="E199" s="62" t="s">
        <v>70</v>
      </c>
      <c r="F199" s="38" t="s">
        <v>771</v>
      </c>
      <c r="G199" s="38" t="s">
        <v>772</v>
      </c>
      <c r="H199" s="38"/>
      <c r="I199" s="30" t="s">
        <v>498</v>
      </c>
      <c r="J199" s="30">
        <v>2026</v>
      </c>
      <c r="K199" s="38">
        <v>106</v>
      </c>
      <c r="L199" s="30"/>
      <c r="M199" s="30">
        <v>106</v>
      </c>
      <c r="N199" s="30"/>
      <c r="O199" s="30">
        <v>380</v>
      </c>
      <c r="P199" s="30">
        <v>33</v>
      </c>
      <c r="Q199" s="30" t="s">
        <v>76</v>
      </c>
      <c r="R199" s="30" t="s">
        <v>76</v>
      </c>
      <c r="S199" s="30" t="s">
        <v>76</v>
      </c>
      <c r="T199" s="30" t="s">
        <v>76</v>
      </c>
      <c r="U199" s="30" t="s">
        <v>76</v>
      </c>
      <c r="V199" s="30" t="s">
        <v>76</v>
      </c>
      <c r="W199" s="30"/>
      <c r="X199" s="31"/>
      <c r="Y199" s="31"/>
    </row>
    <row r="200" ht="45" spans="1:25">
      <c r="A200" s="30">
        <v>182</v>
      </c>
      <c r="B200" s="30"/>
      <c r="C200" s="30" t="s">
        <v>773</v>
      </c>
      <c r="D200" s="30" t="s">
        <v>774</v>
      </c>
      <c r="E200" s="31" t="s">
        <v>70</v>
      </c>
      <c r="F200" s="30" t="s">
        <v>167</v>
      </c>
      <c r="G200" s="30" t="s">
        <v>775</v>
      </c>
      <c r="H200" s="30"/>
      <c r="I200" s="30" t="s">
        <v>498</v>
      </c>
      <c r="J200" s="30">
        <v>2026</v>
      </c>
      <c r="K200" s="30">
        <v>90</v>
      </c>
      <c r="L200" s="30"/>
      <c r="M200" s="30">
        <v>90</v>
      </c>
      <c r="N200" s="30"/>
      <c r="O200" s="30">
        <v>1133</v>
      </c>
      <c r="P200" s="30">
        <v>362</v>
      </c>
      <c r="Q200" s="30" t="s">
        <v>76</v>
      </c>
      <c r="R200" s="30" t="s">
        <v>76</v>
      </c>
      <c r="S200" s="30" t="s">
        <v>76</v>
      </c>
      <c r="T200" s="30" t="s">
        <v>76</v>
      </c>
      <c r="U200" s="30" t="s">
        <v>76</v>
      </c>
      <c r="V200" s="30" t="s">
        <v>76</v>
      </c>
      <c r="W200" s="30"/>
      <c r="X200" s="31"/>
      <c r="Y200" s="31"/>
    </row>
    <row r="201" ht="45" spans="1:25">
      <c r="A201" s="30">
        <v>183</v>
      </c>
      <c r="B201" s="30"/>
      <c r="C201" s="30" t="s">
        <v>776</v>
      </c>
      <c r="D201" s="30" t="s">
        <v>777</v>
      </c>
      <c r="E201" s="31" t="s">
        <v>70</v>
      </c>
      <c r="F201" s="30" t="s">
        <v>167</v>
      </c>
      <c r="G201" s="30" t="s">
        <v>775</v>
      </c>
      <c r="H201" s="30"/>
      <c r="I201" s="30" t="s">
        <v>498</v>
      </c>
      <c r="J201" s="30">
        <v>2026</v>
      </c>
      <c r="K201" s="30">
        <v>16</v>
      </c>
      <c r="L201" s="30"/>
      <c r="M201" s="30">
        <v>16</v>
      </c>
      <c r="N201" s="30"/>
      <c r="O201" s="30">
        <v>315</v>
      </c>
      <c r="P201" s="30">
        <v>81</v>
      </c>
      <c r="Q201" s="30" t="s">
        <v>76</v>
      </c>
      <c r="R201" s="30" t="s">
        <v>76</v>
      </c>
      <c r="S201" s="30" t="s">
        <v>76</v>
      </c>
      <c r="T201" s="30" t="s">
        <v>76</v>
      </c>
      <c r="U201" s="30" t="s">
        <v>76</v>
      </c>
      <c r="V201" s="30" t="s">
        <v>76</v>
      </c>
      <c r="W201" s="30"/>
      <c r="X201" s="31"/>
      <c r="Y201" s="31"/>
    </row>
    <row r="202" ht="90" spans="1:25">
      <c r="A202" s="30">
        <v>184</v>
      </c>
      <c r="B202" s="30"/>
      <c r="C202" s="30" t="s">
        <v>778</v>
      </c>
      <c r="D202" s="30" t="s">
        <v>779</v>
      </c>
      <c r="E202" s="31" t="s">
        <v>70</v>
      </c>
      <c r="F202" s="30" t="s">
        <v>780</v>
      </c>
      <c r="G202" s="30" t="s">
        <v>781</v>
      </c>
      <c r="H202" s="30"/>
      <c r="I202" s="30" t="s">
        <v>498</v>
      </c>
      <c r="J202" s="30">
        <v>2026</v>
      </c>
      <c r="K202" s="30">
        <v>5</v>
      </c>
      <c r="L202" s="30"/>
      <c r="M202" s="30">
        <v>5</v>
      </c>
      <c r="N202" s="30"/>
      <c r="O202" s="30">
        <v>860</v>
      </c>
      <c r="P202" s="30">
        <v>10</v>
      </c>
      <c r="Q202" s="30" t="s">
        <v>76</v>
      </c>
      <c r="R202" s="30" t="s">
        <v>76</v>
      </c>
      <c r="S202" s="30" t="s">
        <v>76</v>
      </c>
      <c r="T202" s="30" t="s">
        <v>76</v>
      </c>
      <c r="U202" s="30" t="s">
        <v>76</v>
      </c>
      <c r="V202" s="30" t="s">
        <v>76</v>
      </c>
      <c r="W202" s="30"/>
      <c r="X202" s="31"/>
      <c r="Y202" s="31"/>
    </row>
    <row r="203" ht="45" spans="1:25">
      <c r="A203" s="30">
        <v>185</v>
      </c>
      <c r="B203" s="30"/>
      <c r="C203" s="30" t="s">
        <v>782</v>
      </c>
      <c r="D203" s="30" t="s">
        <v>783</v>
      </c>
      <c r="E203" s="31" t="s">
        <v>277</v>
      </c>
      <c r="F203" s="30" t="s">
        <v>784</v>
      </c>
      <c r="G203" s="30" t="s">
        <v>785</v>
      </c>
      <c r="H203" s="30"/>
      <c r="I203" s="30" t="s">
        <v>498</v>
      </c>
      <c r="J203" s="30">
        <v>2026</v>
      </c>
      <c r="K203" s="30">
        <v>30</v>
      </c>
      <c r="L203" s="30">
        <v>30</v>
      </c>
      <c r="M203" s="30"/>
      <c r="N203" s="30"/>
      <c r="O203" s="30">
        <v>638</v>
      </c>
      <c r="P203" s="30">
        <v>20</v>
      </c>
      <c r="Q203" s="30" t="s">
        <v>76</v>
      </c>
      <c r="R203" s="30" t="s">
        <v>76</v>
      </c>
      <c r="S203" s="30" t="s">
        <v>76</v>
      </c>
      <c r="T203" s="30" t="s">
        <v>76</v>
      </c>
      <c r="U203" s="30" t="s">
        <v>76</v>
      </c>
      <c r="V203" s="30" t="s">
        <v>76</v>
      </c>
      <c r="W203" s="30"/>
      <c r="X203" s="31"/>
      <c r="Y203" s="31"/>
    </row>
    <row r="204" ht="56.25" spans="1:25">
      <c r="A204" s="30">
        <v>186</v>
      </c>
      <c r="B204" s="30"/>
      <c r="C204" s="32" t="s">
        <v>786</v>
      </c>
      <c r="D204" s="32" t="s">
        <v>787</v>
      </c>
      <c r="E204" s="32" t="s">
        <v>70</v>
      </c>
      <c r="F204" s="32" t="s">
        <v>788</v>
      </c>
      <c r="G204" s="32" t="s">
        <v>789</v>
      </c>
      <c r="H204" s="32"/>
      <c r="I204" s="30" t="s">
        <v>498</v>
      </c>
      <c r="J204" s="30" t="s">
        <v>191</v>
      </c>
      <c r="K204" s="32">
        <v>321</v>
      </c>
      <c r="L204" s="32">
        <v>303</v>
      </c>
      <c r="M204" s="32"/>
      <c r="N204" s="32">
        <v>18</v>
      </c>
      <c r="O204" s="32">
        <v>688</v>
      </c>
      <c r="P204" s="32">
        <v>179</v>
      </c>
      <c r="Q204" s="30" t="s">
        <v>75</v>
      </c>
      <c r="R204" s="30" t="s">
        <v>76</v>
      </c>
      <c r="S204" s="30" t="s">
        <v>76</v>
      </c>
      <c r="T204" s="30" t="s">
        <v>76</v>
      </c>
      <c r="U204" s="30" t="s">
        <v>76</v>
      </c>
      <c r="V204" s="30" t="s">
        <v>76</v>
      </c>
      <c r="W204" s="30"/>
      <c r="X204" s="30"/>
      <c r="Y204" s="32"/>
    </row>
    <row r="205" ht="45" spans="1:25">
      <c r="A205" s="30">
        <v>187</v>
      </c>
      <c r="B205" s="30"/>
      <c r="C205" s="32" t="s">
        <v>790</v>
      </c>
      <c r="D205" s="32" t="s">
        <v>791</v>
      </c>
      <c r="E205" s="32" t="s">
        <v>70</v>
      </c>
      <c r="F205" s="32" t="s">
        <v>792</v>
      </c>
      <c r="G205" s="32" t="s">
        <v>793</v>
      </c>
      <c r="H205" s="32"/>
      <c r="I205" s="30" t="s">
        <v>498</v>
      </c>
      <c r="J205" s="30" t="s">
        <v>191</v>
      </c>
      <c r="K205" s="32">
        <v>16.7</v>
      </c>
      <c r="L205" s="32"/>
      <c r="M205" s="32">
        <v>16.2</v>
      </c>
      <c r="N205" s="32">
        <v>0.5</v>
      </c>
      <c r="O205" s="32">
        <v>143</v>
      </c>
      <c r="P205" s="32">
        <v>68</v>
      </c>
      <c r="Q205" s="30" t="s">
        <v>76</v>
      </c>
      <c r="R205" s="30" t="s">
        <v>76</v>
      </c>
      <c r="S205" s="30" t="s">
        <v>76</v>
      </c>
      <c r="T205" s="30" t="s">
        <v>76</v>
      </c>
      <c r="U205" s="30" t="s">
        <v>76</v>
      </c>
      <c r="V205" s="30" t="s">
        <v>76</v>
      </c>
      <c r="W205" s="30"/>
      <c r="X205" s="30"/>
      <c r="Y205" s="32"/>
    </row>
    <row r="206" ht="45" spans="1:25">
      <c r="A206" s="30">
        <v>188</v>
      </c>
      <c r="B206" s="30"/>
      <c r="C206" s="32" t="s">
        <v>794</v>
      </c>
      <c r="D206" s="32" t="s">
        <v>795</v>
      </c>
      <c r="E206" s="32" t="s">
        <v>70</v>
      </c>
      <c r="F206" s="32" t="s">
        <v>796</v>
      </c>
      <c r="G206" s="30" t="s">
        <v>797</v>
      </c>
      <c r="H206" s="30"/>
      <c r="I206" s="30" t="s">
        <v>498</v>
      </c>
      <c r="J206" s="30" t="s">
        <v>191</v>
      </c>
      <c r="K206" s="32">
        <v>15</v>
      </c>
      <c r="L206" s="32">
        <v>15</v>
      </c>
      <c r="M206" s="32"/>
      <c r="N206" s="32"/>
      <c r="O206" s="32">
        <v>192</v>
      </c>
      <c r="P206" s="32">
        <v>92</v>
      </c>
      <c r="Q206" s="30" t="s">
        <v>76</v>
      </c>
      <c r="R206" s="30" t="s">
        <v>76</v>
      </c>
      <c r="S206" s="30" t="s">
        <v>76</v>
      </c>
      <c r="T206" s="30" t="s">
        <v>76</v>
      </c>
      <c r="U206" s="30" t="s">
        <v>76</v>
      </c>
      <c r="V206" s="30" t="s">
        <v>76</v>
      </c>
      <c r="W206" s="30"/>
      <c r="X206" s="30"/>
      <c r="Y206" s="32"/>
    </row>
    <row r="207" ht="56.25" spans="1:25">
      <c r="A207" s="30">
        <v>189</v>
      </c>
      <c r="B207" s="30"/>
      <c r="C207" s="32" t="s">
        <v>798</v>
      </c>
      <c r="D207" s="32" t="s">
        <v>799</v>
      </c>
      <c r="E207" s="32" t="s">
        <v>113</v>
      </c>
      <c r="F207" s="32" t="s">
        <v>800</v>
      </c>
      <c r="G207" s="30" t="s">
        <v>801</v>
      </c>
      <c r="H207" s="30"/>
      <c r="I207" s="30" t="s">
        <v>498</v>
      </c>
      <c r="J207" s="30" t="s">
        <v>191</v>
      </c>
      <c r="K207" s="32">
        <v>18</v>
      </c>
      <c r="L207" s="32">
        <v>18</v>
      </c>
      <c r="M207" s="32"/>
      <c r="N207" s="32"/>
      <c r="O207" s="32">
        <v>70</v>
      </c>
      <c r="P207" s="32">
        <v>28</v>
      </c>
      <c r="Q207" s="30" t="s">
        <v>76</v>
      </c>
      <c r="R207" s="30" t="s">
        <v>76</v>
      </c>
      <c r="S207" s="30" t="s">
        <v>76</v>
      </c>
      <c r="T207" s="30" t="s">
        <v>76</v>
      </c>
      <c r="U207" s="30" t="s">
        <v>76</v>
      </c>
      <c r="V207" s="30" t="s">
        <v>76</v>
      </c>
      <c r="W207" s="30"/>
      <c r="X207" s="30"/>
      <c r="Y207" s="63"/>
    </row>
    <row r="208" ht="56.25" spans="1:25">
      <c r="A208" s="30">
        <v>190</v>
      </c>
      <c r="B208" s="30"/>
      <c r="C208" s="32" t="s">
        <v>802</v>
      </c>
      <c r="D208" s="64" t="s">
        <v>803</v>
      </c>
      <c r="E208" s="32" t="s">
        <v>804</v>
      </c>
      <c r="F208" s="32" t="s">
        <v>805</v>
      </c>
      <c r="G208" s="64" t="s">
        <v>806</v>
      </c>
      <c r="H208" s="64"/>
      <c r="I208" s="30" t="s">
        <v>498</v>
      </c>
      <c r="J208" s="32" t="s">
        <v>201</v>
      </c>
      <c r="K208" s="32">
        <v>35</v>
      </c>
      <c r="L208" s="32">
        <v>35</v>
      </c>
      <c r="M208" s="32"/>
      <c r="N208" s="32"/>
      <c r="O208" s="32">
        <v>101</v>
      </c>
      <c r="P208" s="32">
        <v>328</v>
      </c>
      <c r="Q208" s="32" t="s">
        <v>76</v>
      </c>
      <c r="R208" s="32" t="s">
        <v>75</v>
      </c>
      <c r="S208" s="32" t="s">
        <v>75</v>
      </c>
      <c r="T208" s="30" t="s">
        <v>76</v>
      </c>
      <c r="U208" s="30" t="s">
        <v>76</v>
      </c>
      <c r="V208" s="30" t="s">
        <v>76</v>
      </c>
      <c r="W208" s="32"/>
      <c r="X208" s="65"/>
      <c r="Y208" s="65"/>
    </row>
    <row r="209" ht="45" spans="1:25">
      <c r="A209" s="30">
        <v>191</v>
      </c>
      <c r="B209" s="30"/>
      <c r="C209" s="30" t="s">
        <v>807</v>
      </c>
      <c r="D209" s="30" t="s">
        <v>808</v>
      </c>
      <c r="E209" s="30" t="s">
        <v>70</v>
      </c>
      <c r="F209" s="30" t="s">
        <v>321</v>
      </c>
      <c r="G209" s="30" t="s">
        <v>809</v>
      </c>
      <c r="H209" s="30"/>
      <c r="I209" s="30" t="s">
        <v>498</v>
      </c>
      <c r="J209" s="30" t="s">
        <v>810</v>
      </c>
      <c r="K209" s="30">
        <v>28</v>
      </c>
      <c r="L209" s="30">
        <v>28</v>
      </c>
      <c r="M209" s="30"/>
      <c r="N209" s="30"/>
      <c r="O209" s="30">
        <v>324</v>
      </c>
      <c r="P209" s="30">
        <v>43</v>
      </c>
      <c r="Q209" s="30" t="s">
        <v>76</v>
      </c>
      <c r="R209" s="30" t="s">
        <v>76</v>
      </c>
      <c r="S209" s="30" t="s">
        <v>76</v>
      </c>
      <c r="T209" s="30" t="s">
        <v>76</v>
      </c>
      <c r="U209" s="30" t="s">
        <v>76</v>
      </c>
      <c r="V209" s="30" t="s">
        <v>76</v>
      </c>
      <c r="W209" s="30"/>
      <c r="X209" s="30"/>
      <c r="Y209" s="30"/>
    </row>
    <row r="210" ht="45" spans="1:25">
      <c r="A210" s="30">
        <v>192</v>
      </c>
      <c r="B210" s="30"/>
      <c r="C210" s="30" t="s">
        <v>811</v>
      </c>
      <c r="D210" s="30" t="s">
        <v>812</v>
      </c>
      <c r="E210" s="30" t="s">
        <v>113</v>
      </c>
      <c r="F210" s="30" t="s">
        <v>189</v>
      </c>
      <c r="G210" s="30" t="s">
        <v>813</v>
      </c>
      <c r="H210" s="30"/>
      <c r="I210" s="30" t="s">
        <v>498</v>
      </c>
      <c r="J210" s="30" t="s">
        <v>191</v>
      </c>
      <c r="K210" s="30">
        <v>20</v>
      </c>
      <c r="L210" s="30">
        <v>20</v>
      </c>
      <c r="M210" s="30"/>
      <c r="N210" s="30"/>
      <c r="O210" s="30">
        <v>586</v>
      </c>
      <c r="P210" s="30">
        <v>91</v>
      </c>
      <c r="Q210" s="30" t="s">
        <v>76</v>
      </c>
      <c r="R210" s="30" t="s">
        <v>76</v>
      </c>
      <c r="S210" s="30" t="s">
        <v>76</v>
      </c>
      <c r="T210" s="30" t="s">
        <v>76</v>
      </c>
      <c r="U210" s="30" t="s">
        <v>76</v>
      </c>
      <c r="V210" s="30" t="s">
        <v>76</v>
      </c>
      <c r="W210" s="30"/>
      <c r="X210" s="30"/>
      <c r="Y210" s="66"/>
    </row>
    <row r="211" ht="45" spans="1:25">
      <c r="A211" s="30">
        <v>193</v>
      </c>
      <c r="B211" s="30"/>
      <c r="C211" s="30" t="s">
        <v>814</v>
      </c>
      <c r="D211" s="30" t="s">
        <v>815</v>
      </c>
      <c r="E211" s="30" t="s">
        <v>804</v>
      </c>
      <c r="F211" s="30" t="s">
        <v>816</v>
      </c>
      <c r="G211" s="30" t="s">
        <v>817</v>
      </c>
      <c r="H211" s="30"/>
      <c r="I211" s="30" t="s">
        <v>498</v>
      </c>
      <c r="J211" s="30" t="s">
        <v>191</v>
      </c>
      <c r="K211" s="30">
        <v>80</v>
      </c>
      <c r="L211" s="30">
        <v>80</v>
      </c>
      <c r="M211" s="30"/>
      <c r="N211" s="30"/>
      <c r="O211" s="30">
        <v>172</v>
      </c>
      <c r="P211" s="30">
        <v>96</v>
      </c>
      <c r="Q211" s="30" t="s">
        <v>76</v>
      </c>
      <c r="R211" s="30" t="s">
        <v>76</v>
      </c>
      <c r="S211" s="30" t="s">
        <v>76</v>
      </c>
      <c r="T211" s="30" t="s">
        <v>76</v>
      </c>
      <c r="U211" s="30" t="s">
        <v>76</v>
      </c>
      <c r="V211" s="30" t="s">
        <v>76</v>
      </c>
      <c r="W211" s="30"/>
      <c r="X211" s="30"/>
      <c r="Y211" s="30"/>
    </row>
    <row r="212" ht="56.25" spans="1:25">
      <c r="A212" s="30">
        <v>194</v>
      </c>
      <c r="B212" s="30"/>
      <c r="C212" s="30" t="s">
        <v>818</v>
      </c>
      <c r="D212" s="30" t="s">
        <v>819</v>
      </c>
      <c r="E212" s="30" t="s">
        <v>70</v>
      </c>
      <c r="F212" s="30" t="s">
        <v>788</v>
      </c>
      <c r="G212" s="30" t="s">
        <v>820</v>
      </c>
      <c r="H212" s="30"/>
      <c r="I212" s="30" t="s">
        <v>498</v>
      </c>
      <c r="J212" s="30" t="s">
        <v>191</v>
      </c>
      <c r="K212" s="30">
        <v>35</v>
      </c>
      <c r="L212" s="30">
        <v>35</v>
      </c>
      <c r="M212" s="30"/>
      <c r="N212" s="30"/>
      <c r="O212" s="30">
        <v>240</v>
      </c>
      <c r="P212" s="30">
        <v>79</v>
      </c>
      <c r="Q212" s="30" t="s">
        <v>76</v>
      </c>
      <c r="R212" s="30" t="s">
        <v>76</v>
      </c>
      <c r="S212" s="30" t="s">
        <v>76</v>
      </c>
      <c r="T212" s="30" t="s">
        <v>76</v>
      </c>
      <c r="U212" s="30" t="s">
        <v>76</v>
      </c>
      <c r="V212" s="30" t="s">
        <v>76</v>
      </c>
      <c r="W212" s="30"/>
      <c r="X212" s="30"/>
      <c r="Y212" s="30"/>
    </row>
    <row r="213" ht="56.25" spans="1:25">
      <c r="A213" s="30">
        <v>195</v>
      </c>
      <c r="B213" s="30"/>
      <c r="C213" s="30" t="s">
        <v>821</v>
      </c>
      <c r="D213" s="30" t="s">
        <v>822</v>
      </c>
      <c r="E213" s="30" t="s">
        <v>70</v>
      </c>
      <c r="F213" s="30" t="s">
        <v>823</v>
      </c>
      <c r="G213" s="30" t="s">
        <v>824</v>
      </c>
      <c r="H213" s="30"/>
      <c r="I213" s="30" t="s">
        <v>498</v>
      </c>
      <c r="J213" s="30" t="s">
        <v>186</v>
      </c>
      <c r="K213" s="30">
        <v>21</v>
      </c>
      <c r="L213" s="30">
        <v>21</v>
      </c>
      <c r="M213" s="30"/>
      <c r="N213" s="30"/>
      <c r="O213" s="30">
        <v>170</v>
      </c>
      <c r="P213" s="30">
        <v>52</v>
      </c>
      <c r="Q213" s="30" t="s">
        <v>76</v>
      </c>
      <c r="R213" s="30" t="s">
        <v>76</v>
      </c>
      <c r="S213" s="30" t="s">
        <v>75</v>
      </c>
      <c r="T213" s="30" t="s">
        <v>76</v>
      </c>
      <c r="U213" s="30" t="s">
        <v>76</v>
      </c>
      <c r="V213" s="30" t="s">
        <v>76</v>
      </c>
      <c r="W213" s="30"/>
      <c r="X213" s="56"/>
      <c r="Y213" s="56"/>
    </row>
    <row r="214" ht="163" customHeight="1" spans="1:25">
      <c r="A214" s="30">
        <v>196</v>
      </c>
      <c r="B214" s="30"/>
      <c r="C214" s="30" t="s">
        <v>825</v>
      </c>
      <c r="D214" s="30" t="s">
        <v>826</v>
      </c>
      <c r="E214" s="32" t="s">
        <v>70</v>
      </c>
      <c r="F214" s="30" t="s">
        <v>827</v>
      </c>
      <c r="G214" s="30" t="s">
        <v>828</v>
      </c>
      <c r="H214" s="30"/>
      <c r="I214" s="30" t="s">
        <v>498</v>
      </c>
      <c r="J214" s="30" t="s">
        <v>186</v>
      </c>
      <c r="K214" s="30">
        <v>36</v>
      </c>
      <c r="L214" s="30">
        <v>36</v>
      </c>
      <c r="M214" s="30"/>
      <c r="N214" s="30"/>
      <c r="O214" s="30">
        <v>345</v>
      </c>
      <c r="P214" s="30">
        <v>96</v>
      </c>
      <c r="Q214" s="30" t="s">
        <v>76</v>
      </c>
      <c r="R214" s="30" t="s">
        <v>76</v>
      </c>
      <c r="S214" s="30" t="s">
        <v>76</v>
      </c>
      <c r="T214" s="30" t="s">
        <v>76</v>
      </c>
      <c r="U214" s="30" t="s">
        <v>76</v>
      </c>
      <c r="V214" s="30" t="s">
        <v>76</v>
      </c>
      <c r="W214" s="30"/>
      <c r="X214" s="30"/>
      <c r="Y214" s="30"/>
    </row>
    <row r="215" ht="67.5" spans="1:25">
      <c r="A215" s="30">
        <v>197</v>
      </c>
      <c r="B215" s="30"/>
      <c r="C215" s="30" t="s">
        <v>829</v>
      </c>
      <c r="D215" s="30" t="s">
        <v>830</v>
      </c>
      <c r="E215" s="30" t="s">
        <v>113</v>
      </c>
      <c r="F215" s="30" t="s">
        <v>831</v>
      </c>
      <c r="G215" s="30" t="s">
        <v>832</v>
      </c>
      <c r="H215" s="30"/>
      <c r="I215" s="30" t="s">
        <v>498</v>
      </c>
      <c r="J215" s="30" t="s">
        <v>186</v>
      </c>
      <c r="K215" s="30">
        <v>210</v>
      </c>
      <c r="L215" s="30">
        <v>210</v>
      </c>
      <c r="M215" s="30"/>
      <c r="N215" s="30"/>
      <c r="O215" s="30">
        <v>221</v>
      </c>
      <c r="P215" s="30">
        <v>72</v>
      </c>
      <c r="Q215" s="30" t="s">
        <v>76</v>
      </c>
      <c r="R215" s="30" t="s">
        <v>76</v>
      </c>
      <c r="S215" s="30" t="s">
        <v>76</v>
      </c>
      <c r="T215" s="30" t="s">
        <v>76</v>
      </c>
      <c r="U215" s="30" t="s">
        <v>76</v>
      </c>
      <c r="V215" s="30" t="s">
        <v>76</v>
      </c>
      <c r="W215" s="30"/>
      <c r="X215" s="56"/>
      <c r="Y215" s="56"/>
    </row>
    <row r="216" ht="56.25" spans="1:25">
      <c r="A216" s="30">
        <v>198</v>
      </c>
      <c r="B216" s="30"/>
      <c r="C216" s="67" t="s">
        <v>833</v>
      </c>
      <c r="D216" s="67" t="s">
        <v>834</v>
      </c>
      <c r="E216" s="67" t="s">
        <v>835</v>
      </c>
      <c r="F216" s="67" t="s">
        <v>831</v>
      </c>
      <c r="G216" s="67" t="s">
        <v>836</v>
      </c>
      <c r="H216" s="67"/>
      <c r="I216" s="30" t="s">
        <v>498</v>
      </c>
      <c r="J216" s="68" t="s">
        <v>186</v>
      </c>
      <c r="K216" s="67">
        <v>25</v>
      </c>
      <c r="L216" s="67">
        <v>25</v>
      </c>
      <c r="M216" s="67"/>
      <c r="N216" s="67"/>
      <c r="O216" s="67">
        <v>49</v>
      </c>
      <c r="P216" s="67">
        <v>14</v>
      </c>
      <c r="Q216" s="67" t="s">
        <v>76</v>
      </c>
      <c r="R216" s="67" t="s">
        <v>76</v>
      </c>
      <c r="S216" s="67" t="s">
        <v>75</v>
      </c>
      <c r="T216" s="67" t="s">
        <v>76</v>
      </c>
      <c r="U216" s="67" t="s">
        <v>76</v>
      </c>
      <c r="V216" s="67" t="s">
        <v>76</v>
      </c>
      <c r="W216" s="67"/>
      <c r="X216" s="69"/>
      <c r="Y216" s="69"/>
    </row>
    <row r="217" ht="45" spans="1:25">
      <c r="A217" s="30">
        <v>199</v>
      </c>
      <c r="B217" s="30"/>
      <c r="C217" s="30" t="s">
        <v>837</v>
      </c>
      <c r="D217" s="30" t="s">
        <v>838</v>
      </c>
      <c r="E217" s="30" t="s">
        <v>70</v>
      </c>
      <c r="F217" s="30" t="s">
        <v>788</v>
      </c>
      <c r="G217" s="30" t="s">
        <v>839</v>
      </c>
      <c r="H217" s="30"/>
      <c r="I217" s="30" t="s">
        <v>498</v>
      </c>
      <c r="J217" s="30" t="s">
        <v>191</v>
      </c>
      <c r="K217" s="30">
        <v>24</v>
      </c>
      <c r="L217" s="30">
        <v>24</v>
      </c>
      <c r="M217" s="30"/>
      <c r="N217" s="30"/>
      <c r="O217" s="30">
        <v>142</v>
      </c>
      <c r="P217" s="30">
        <v>44</v>
      </c>
      <c r="Q217" s="30" t="s">
        <v>76</v>
      </c>
      <c r="R217" s="30" t="s">
        <v>76</v>
      </c>
      <c r="S217" s="30" t="s">
        <v>76</v>
      </c>
      <c r="T217" s="30" t="s">
        <v>76</v>
      </c>
      <c r="U217" s="30" t="s">
        <v>76</v>
      </c>
      <c r="V217" s="30" t="s">
        <v>76</v>
      </c>
      <c r="W217" s="30"/>
      <c r="X217" s="30"/>
      <c r="Y217" s="30"/>
    </row>
    <row r="218" ht="56.25" spans="1:25">
      <c r="A218" s="30">
        <v>200</v>
      </c>
      <c r="B218" s="30"/>
      <c r="C218" s="35" t="s">
        <v>840</v>
      </c>
      <c r="D218" s="35" t="s">
        <v>841</v>
      </c>
      <c r="E218" s="35" t="s">
        <v>70</v>
      </c>
      <c r="F218" s="35" t="s">
        <v>842</v>
      </c>
      <c r="G218" s="35" t="s">
        <v>843</v>
      </c>
      <c r="H218" s="35"/>
      <c r="I218" s="30" t="s">
        <v>498</v>
      </c>
      <c r="J218" s="35" t="s">
        <v>328</v>
      </c>
      <c r="K218" s="70">
        <v>15</v>
      </c>
      <c r="L218" s="70">
        <v>15</v>
      </c>
      <c r="M218" s="70"/>
      <c r="N218" s="70"/>
      <c r="O218" s="35">
        <v>1219</v>
      </c>
      <c r="P218" s="35">
        <v>75</v>
      </c>
      <c r="Q218" s="35" t="s">
        <v>76</v>
      </c>
      <c r="R218" s="35" t="s">
        <v>76</v>
      </c>
      <c r="S218" s="35" t="s">
        <v>76</v>
      </c>
      <c r="T218" s="35" t="s">
        <v>76</v>
      </c>
      <c r="U218" s="35" t="s">
        <v>76</v>
      </c>
      <c r="V218" s="35" t="s">
        <v>76</v>
      </c>
      <c r="W218" s="35"/>
      <c r="X218" s="35"/>
      <c r="Y218" s="71"/>
    </row>
    <row r="219" ht="56.25" spans="1:25">
      <c r="A219" s="30">
        <v>201</v>
      </c>
      <c r="B219" s="30"/>
      <c r="C219" s="72" t="s">
        <v>840</v>
      </c>
      <c r="D219" s="72" t="s">
        <v>844</v>
      </c>
      <c r="E219" s="72" t="s">
        <v>70</v>
      </c>
      <c r="F219" s="72" t="s">
        <v>842</v>
      </c>
      <c r="G219" s="72" t="s">
        <v>843</v>
      </c>
      <c r="H219" s="72"/>
      <c r="I219" s="30" t="s">
        <v>498</v>
      </c>
      <c r="J219" s="72" t="s">
        <v>328</v>
      </c>
      <c r="K219" s="73">
        <v>12</v>
      </c>
      <c r="L219" s="73">
        <v>12</v>
      </c>
      <c r="M219" s="73"/>
      <c r="N219" s="73"/>
      <c r="O219" s="72">
        <v>1219</v>
      </c>
      <c r="P219" s="72">
        <v>75</v>
      </c>
      <c r="Q219" s="72" t="s">
        <v>76</v>
      </c>
      <c r="R219" s="72" t="s">
        <v>76</v>
      </c>
      <c r="S219" s="72" t="s">
        <v>76</v>
      </c>
      <c r="T219" s="72" t="s">
        <v>76</v>
      </c>
      <c r="U219" s="72" t="s">
        <v>76</v>
      </c>
      <c r="V219" s="72" t="s">
        <v>76</v>
      </c>
      <c r="W219" s="72"/>
      <c r="X219" s="72"/>
      <c r="Y219" s="74"/>
    </row>
    <row r="220" ht="67.5" spans="1:25">
      <c r="A220" s="30">
        <v>202</v>
      </c>
      <c r="B220" s="30"/>
      <c r="C220" s="35" t="s">
        <v>845</v>
      </c>
      <c r="D220" s="35" t="s">
        <v>846</v>
      </c>
      <c r="E220" s="35" t="s">
        <v>70</v>
      </c>
      <c r="F220" s="35" t="s">
        <v>847</v>
      </c>
      <c r="G220" s="35" t="s">
        <v>848</v>
      </c>
      <c r="H220" s="35"/>
      <c r="I220" s="30" t="s">
        <v>498</v>
      </c>
      <c r="J220" s="30" t="s">
        <v>191</v>
      </c>
      <c r="K220" s="75">
        <v>20</v>
      </c>
      <c r="L220" s="35">
        <v>20</v>
      </c>
      <c r="M220" s="35"/>
      <c r="N220" s="35"/>
      <c r="O220" s="35">
        <v>380</v>
      </c>
      <c r="P220" s="35">
        <v>50</v>
      </c>
      <c r="Q220" s="35" t="s">
        <v>76</v>
      </c>
      <c r="R220" s="35" t="s">
        <v>76</v>
      </c>
      <c r="S220" s="35" t="s">
        <v>76</v>
      </c>
      <c r="T220" s="35" t="s">
        <v>76</v>
      </c>
      <c r="U220" s="35" t="s">
        <v>76</v>
      </c>
      <c r="V220" s="35" t="s">
        <v>76</v>
      </c>
      <c r="W220" s="35"/>
      <c r="X220" s="35"/>
      <c r="Y220" s="35"/>
    </row>
    <row r="221" ht="67.5" spans="1:25">
      <c r="A221" s="30">
        <v>203</v>
      </c>
      <c r="B221" s="30"/>
      <c r="C221" s="35" t="s">
        <v>849</v>
      </c>
      <c r="D221" s="35" t="s">
        <v>850</v>
      </c>
      <c r="E221" s="35" t="s">
        <v>113</v>
      </c>
      <c r="F221" s="35" t="s">
        <v>847</v>
      </c>
      <c r="G221" s="35" t="s">
        <v>851</v>
      </c>
      <c r="H221" s="35"/>
      <c r="I221" s="30" t="s">
        <v>498</v>
      </c>
      <c r="J221" s="30" t="s">
        <v>186</v>
      </c>
      <c r="K221" s="75">
        <v>30</v>
      </c>
      <c r="L221" s="35">
        <v>30</v>
      </c>
      <c r="M221" s="35"/>
      <c r="N221" s="35"/>
      <c r="O221" s="67">
        <v>49</v>
      </c>
      <c r="P221" s="67">
        <v>14</v>
      </c>
      <c r="Q221" s="35" t="s">
        <v>76</v>
      </c>
      <c r="R221" s="35" t="s">
        <v>76</v>
      </c>
      <c r="S221" s="35" t="s">
        <v>76</v>
      </c>
      <c r="T221" s="35" t="s">
        <v>76</v>
      </c>
      <c r="U221" s="35" t="s">
        <v>76</v>
      </c>
      <c r="V221" s="35" t="s">
        <v>76</v>
      </c>
      <c r="W221" s="35"/>
      <c r="X221" s="35"/>
      <c r="Y221" s="35"/>
    </row>
    <row r="222" ht="56.25" spans="1:25">
      <c r="A222" s="30">
        <v>204</v>
      </c>
      <c r="B222" s="30"/>
      <c r="C222" s="35" t="s">
        <v>852</v>
      </c>
      <c r="D222" s="35" t="s">
        <v>853</v>
      </c>
      <c r="E222" s="35" t="s">
        <v>113</v>
      </c>
      <c r="F222" s="35" t="s">
        <v>854</v>
      </c>
      <c r="G222" s="35" t="s">
        <v>855</v>
      </c>
      <c r="H222" s="35"/>
      <c r="I222" s="30" t="s">
        <v>498</v>
      </c>
      <c r="J222" s="35" t="s">
        <v>328</v>
      </c>
      <c r="K222" s="75">
        <v>87.5</v>
      </c>
      <c r="L222" s="75">
        <v>87.5</v>
      </c>
      <c r="M222" s="70"/>
      <c r="N222" s="70"/>
      <c r="O222" s="35">
        <v>575</v>
      </c>
      <c r="P222" s="35">
        <v>5</v>
      </c>
      <c r="Q222" s="35" t="s">
        <v>76</v>
      </c>
      <c r="R222" s="35" t="s">
        <v>76</v>
      </c>
      <c r="S222" s="35" t="s">
        <v>76</v>
      </c>
      <c r="T222" s="35" t="s">
        <v>76</v>
      </c>
      <c r="U222" s="35" t="s">
        <v>76</v>
      </c>
      <c r="V222" s="35" t="s">
        <v>76</v>
      </c>
      <c r="W222" s="35"/>
      <c r="X222" s="35"/>
      <c r="Y222" s="71"/>
    </row>
    <row r="223" ht="56.25" spans="1:25">
      <c r="A223" s="30">
        <v>205</v>
      </c>
      <c r="B223" s="30"/>
      <c r="C223" s="35" t="s">
        <v>856</v>
      </c>
      <c r="D223" s="35" t="s">
        <v>857</v>
      </c>
      <c r="E223" s="35" t="s">
        <v>70</v>
      </c>
      <c r="F223" s="35" t="s">
        <v>858</v>
      </c>
      <c r="G223" s="35" t="s">
        <v>859</v>
      </c>
      <c r="H223" s="35"/>
      <c r="I223" s="30" t="s">
        <v>498</v>
      </c>
      <c r="J223" s="35">
        <v>2026</v>
      </c>
      <c r="K223" s="35">
        <v>100</v>
      </c>
      <c r="L223" s="35">
        <v>100</v>
      </c>
      <c r="M223" s="35"/>
      <c r="N223" s="35"/>
      <c r="O223" s="35">
        <v>780</v>
      </c>
      <c r="P223" s="35">
        <v>10</v>
      </c>
      <c r="Q223" s="35" t="s">
        <v>76</v>
      </c>
      <c r="R223" s="35" t="s">
        <v>76</v>
      </c>
      <c r="S223" s="35" t="s">
        <v>76</v>
      </c>
      <c r="T223" s="35" t="s">
        <v>76</v>
      </c>
      <c r="U223" s="35" t="s">
        <v>76</v>
      </c>
      <c r="V223" s="35" t="s">
        <v>76</v>
      </c>
      <c r="W223" s="35"/>
      <c r="X223" s="71"/>
      <c r="Y223" s="71"/>
    </row>
    <row r="224" ht="56.25" spans="1:25">
      <c r="A224" s="30">
        <v>206</v>
      </c>
      <c r="B224" s="30"/>
      <c r="C224" s="35" t="s">
        <v>860</v>
      </c>
      <c r="D224" s="35" t="s">
        <v>861</v>
      </c>
      <c r="E224" s="35" t="s">
        <v>113</v>
      </c>
      <c r="F224" s="35" t="s">
        <v>862</v>
      </c>
      <c r="G224" s="35" t="s">
        <v>863</v>
      </c>
      <c r="H224" s="35"/>
      <c r="I224" s="30" t="s">
        <v>498</v>
      </c>
      <c r="J224" s="35">
        <v>2026</v>
      </c>
      <c r="K224" s="35">
        <v>30</v>
      </c>
      <c r="L224" s="35">
        <v>30</v>
      </c>
      <c r="M224" s="35"/>
      <c r="N224" s="35"/>
      <c r="O224" s="35">
        <v>920</v>
      </c>
      <c r="P224" s="35">
        <v>158</v>
      </c>
      <c r="Q224" s="35" t="s">
        <v>76</v>
      </c>
      <c r="R224" s="35" t="s">
        <v>76</v>
      </c>
      <c r="S224" s="35" t="s">
        <v>75</v>
      </c>
      <c r="T224" s="35" t="s">
        <v>76</v>
      </c>
      <c r="U224" s="35" t="s">
        <v>76</v>
      </c>
      <c r="V224" s="35" t="s">
        <v>76</v>
      </c>
      <c r="W224" s="35"/>
      <c r="X224" s="35"/>
      <c r="Y224" s="35"/>
    </row>
    <row r="225" ht="56.25" spans="1:25">
      <c r="A225" s="30">
        <v>207</v>
      </c>
      <c r="B225" s="30"/>
      <c r="C225" s="30" t="s">
        <v>864</v>
      </c>
      <c r="D225" s="30" t="s">
        <v>865</v>
      </c>
      <c r="E225" s="30" t="s">
        <v>70</v>
      </c>
      <c r="F225" s="30" t="s">
        <v>338</v>
      </c>
      <c r="G225" s="30" t="s">
        <v>866</v>
      </c>
      <c r="H225" s="30"/>
      <c r="I225" s="30" t="s">
        <v>498</v>
      </c>
      <c r="J225" s="30" t="s">
        <v>333</v>
      </c>
      <c r="K225" s="30">
        <v>218</v>
      </c>
      <c r="L225" s="30">
        <v>218</v>
      </c>
      <c r="M225" s="30"/>
      <c r="N225" s="30"/>
      <c r="O225" s="30">
        <v>1200</v>
      </c>
      <c r="P225" s="30">
        <v>360</v>
      </c>
      <c r="Q225" s="30" t="s">
        <v>76</v>
      </c>
      <c r="R225" s="30" t="s">
        <v>76</v>
      </c>
      <c r="S225" s="30" t="s">
        <v>76</v>
      </c>
      <c r="T225" s="30" t="s">
        <v>76</v>
      </c>
      <c r="U225" s="30" t="s">
        <v>75</v>
      </c>
      <c r="V225" s="30" t="s">
        <v>76</v>
      </c>
      <c r="W225" s="30"/>
      <c r="X225" s="30"/>
      <c r="Y225" s="30"/>
    </row>
    <row r="226" ht="56.25" spans="1:25">
      <c r="A226" s="30">
        <v>208</v>
      </c>
      <c r="B226" s="30"/>
      <c r="C226" s="30" t="s">
        <v>867</v>
      </c>
      <c r="D226" s="30" t="s">
        <v>868</v>
      </c>
      <c r="E226" s="30" t="s">
        <v>70</v>
      </c>
      <c r="F226" s="30" t="s">
        <v>869</v>
      </c>
      <c r="G226" s="30" t="s">
        <v>870</v>
      </c>
      <c r="H226" s="30"/>
      <c r="I226" s="30" t="s">
        <v>498</v>
      </c>
      <c r="J226" s="30" t="s">
        <v>333</v>
      </c>
      <c r="K226" s="30">
        <v>18</v>
      </c>
      <c r="L226" s="30">
        <v>18</v>
      </c>
      <c r="M226" s="30"/>
      <c r="N226" s="30"/>
      <c r="O226" s="30">
        <v>50</v>
      </c>
      <c r="P226" s="30">
        <v>32</v>
      </c>
      <c r="Q226" s="30" t="s">
        <v>76</v>
      </c>
      <c r="R226" s="30" t="s">
        <v>76</v>
      </c>
      <c r="S226" s="30" t="s">
        <v>75</v>
      </c>
      <c r="T226" s="30" t="s">
        <v>76</v>
      </c>
      <c r="U226" s="30" t="s">
        <v>76</v>
      </c>
      <c r="V226" s="30" t="s">
        <v>76</v>
      </c>
      <c r="W226" s="30"/>
      <c r="X226" s="30"/>
      <c r="Y226" s="30"/>
    </row>
    <row r="227" ht="45" spans="1:25">
      <c r="A227" s="30">
        <v>209</v>
      </c>
      <c r="B227" s="30"/>
      <c r="C227" s="30" t="s">
        <v>871</v>
      </c>
      <c r="D227" s="30" t="s">
        <v>872</v>
      </c>
      <c r="E227" s="30" t="s">
        <v>70</v>
      </c>
      <c r="F227" s="30" t="s">
        <v>869</v>
      </c>
      <c r="G227" s="30" t="s">
        <v>873</v>
      </c>
      <c r="H227" s="30"/>
      <c r="I227" s="30" t="s">
        <v>498</v>
      </c>
      <c r="J227" s="30" t="s">
        <v>333</v>
      </c>
      <c r="K227" s="30">
        <v>20</v>
      </c>
      <c r="L227" s="30">
        <v>20</v>
      </c>
      <c r="M227" s="30"/>
      <c r="N227" s="30"/>
      <c r="O227" s="30">
        <v>47</v>
      </c>
      <c r="P227" s="30">
        <v>29</v>
      </c>
      <c r="Q227" s="30" t="s">
        <v>76</v>
      </c>
      <c r="R227" s="30" t="s">
        <v>76</v>
      </c>
      <c r="S227" s="30" t="s">
        <v>75</v>
      </c>
      <c r="T227" s="30" t="s">
        <v>76</v>
      </c>
      <c r="U227" s="30" t="s">
        <v>76</v>
      </c>
      <c r="V227" s="30" t="s">
        <v>76</v>
      </c>
      <c r="W227" s="30"/>
      <c r="X227" s="30"/>
      <c r="Y227" s="30"/>
    </row>
    <row r="228" ht="45" spans="1:25">
      <c r="A228" s="30">
        <v>210</v>
      </c>
      <c r="B228" s="30"/>
      <c r="C228" s="30" t="s">
        <v>874</v>
      </c>
      <c r="D228" s="30" t="s">
        <v>875</v>
      </c>
      <c r="E228" s="30" t="s">
        <v>70</v>
      </c>
      <c r="F228" s="30" t="s">
        <v>344</v>
      </c>
      <c r="G228" s="30" t="s">
        <v>876</v>
      </c>
      <c r="H228" s="30"/>
      <c r="I228" s="30" t="s">
        <v>498</v>
      </c>
      <c r="J228" s="30" t="s">
        <v>333</v>
      </c>
      <c r="K228" s="30">
        <v>157</v>
      </c>
      <c r="L228" s="30">
        <v>157</v>
      </c>
      <c r="M228" s="30"/>
      <c r="N228" s="30"/>
      <c r="O228" s="30">
        <v>50</v>
      </c>
      <c r="P228" s="30">
        <v>32</v>
      </c>
      <c r="Q228" s="30" t="s">
        <v>76</v>
      </c>
      <c r="R228" s="30" t="s">
        <v>76</v>
      </c>
      <c r="S228" s="30" t="s">
        <v>75</v>
      </c>
      <c r="T228" s="30" t="s">
        <v>76</v>
      </c>
      <c r="U228" s="30" t="s">
        <v>76</v>
      </c>
      <c r="V228" s="30" t="s">
        <v>76</v>
      </c>
      <c r="W228" s="30"/>
      <c r="X228" s="30"/>
      <c r="Y228" s="30"/>
    </row>
    <row r="229" ht="67.5" spans="1:25">
      <c r="A229" s="30">
        <v>211</v>
      </c>
      <c r="B229" s="30"/>
      <c r="C229" s="30" t="s">
        <v>877</v>
      </c>
      <c r="D229" s="30" t="s">
        <v>878</v>
      </c>
      <c r="E229" s="30" t="s">
        <v>70</v>
      </c>
      <c r="F229" s="30" t="s">
        <v>344</v>
      </c>
      <c r="G229" s="30" t="s">
        <v>879</v>
      </c>
      <c r="H229" s="30"/>
      <c r="I229" s="30" t="s">
        <v>498</v>
      </c>
      <c r="J229" s="30" t="s">
        <v>333</v>
      </c>
      <c r="K229" s="30">
        <v>67.5</v>
      </c>
      <c r="L229" s="30">
        <v>67.5</v>
      </c>
      <c r="M229" s="30"/>
      <c r="N229" s="30"/>
      <c r="O229" s="30">
        <v>159</v>
      </c>
      <c r="P229" s="30">
        <v>250</v>
      </c>
      <c r="Q229" s="30" t="s">
        <v>76</v>
      </c>
      <c r="R229" s="30" t="s">
        <v>76</v>
      </c>
      <c r="S229" s="30" t="s">
        <v>75</v>
      </c>
      <c r="T229" s="30" t="s">
        <v>76</v>
      </c>
      <c r="U229" s="30" t="s">
        <v>76</v>
      </c>
      <c r="V229" s="30" t="s">
        <v>76</v>
      </c>
      <c r="W229" s="30"/>
      <c r="X229" s="30"/>
      <c r="Y229" s="30"/>
    </row>
    <row r="230" ht="67.5" spans="1:25">
      <c r="A230" s="30">
        <v>212</v>
      </c>
      <c r="B230" s="30"/>
      <c r="C230" s="30" t="s">
        <v>880</v>
      </c>
      <c r="D230" s="30" t="s">
        <v>881</v>
      </c>
      <c r="E230" s="30" t="s">
        <v>70</v>
      </c>
      <c r="F230" s="30" t="s">
        <v>344</v>
      </c>
      <c r="G230" s="30" t="s">
        <v>882</v>
      </c>
      <c r="H230" s="30"/>
      <c r="I230" s="30" t="s">
        <v>498</v>
      </c>
      <c r="J230" s="30" t="s">
        <v>333</v>
      </c>
      <c r="K230" s="30">
        <v>84</v>
      </c>
      <c r="L230" s="30">
        <v>84</v>
      </c>
      <c r="M230" s="30"/>
      <c r="N230" s="30"/>
      <c r="O230" s="30">
        <v>116</v>
      </c>
      <c r="P230" s="30">
        <v>110</v>
      </c>
      <c r="Q230" s="30" t="s">
        <v>76</v>
      </c>
      <c r="R230" s="30" t="s">
        <v>76</v>
      </c>
      <c r="S230" s="30" t="s">
        <v>75</v>
      </c>
      <c r="T230" s="30" t="s">
        <v>76</v>
      </c>
      <c r="U230" s="30" t="s">
        <v>76</v>
      </c>
      <c r="V230" s="30" t="s">
        <v>76</v>
      </c>
      <c r="W230" s="30"/>
      <c r="X230" s="30"/>
      <c r="Y230" s="30"/>
    </row>
    <row r="231" ht="122" customHeight="1" spans="1:25">
      <c r="A231" s="30">
        <v>213</v>
      </c>
      <c r="B231" s="30"/>
      <c r="C231" s="30" t="s">
        <v>883</v>
      </c>
      <c r="D231" s="32" t="s">
        <v>884</v>
      </c>
      <c r="E231" s="32" t="s">
        <v>70</v>
      </c>
      <c r="F231" s="32" t="s">
        <v>885</v>
      </c>
      <c r="G231" s="30" t="s">
        <v>886</v>
      </c>
      <c r="H231" s="30"/>
      <c r="I231" s="30" t="s">
        <v>498</v>
      </c>
      <c r="J231" s="30" t="s">
        <v>333</v>
      </c>
      <c r="K231" s="32">
        <v>398</v>
      </c>
      <c r="L231" s="32">
        <v>398</v>
      </c>
      <c r="M231" s="32"/>
      <c r="N231" s="32"/>
      <c r="O231" s="30">
        <v>116</v>
      </c>
      <c r="P231" s="30">
        <v>110</v>
      </c>
      <c r="Q231" s="32" t="s">
        <v>75</v>
      </c>
      <c r="R231" s="30" t="s">
        <v>76</v>
      </c>
      <c r="S231" s="30" t="s">
        <v>75</v>
      </c>
      <c r="T231" s="30" t="s">
        <v>76</v>
      </c>
      <c r="U231" s="30" t="s">
        <v>76</v>
      </c>
      <c r="V231" s="30" t="s">
        <v>76</v>
      </c>
      <c r="W231" s="30"/>
      <c r="X231" s="30"/>
      <c r="Y231" s="32"/>
    </row>
    <row r="232" ht="67.5" spans="1:25">
      <c r="A232" s="30">
        <v>214</v>
      </c>
      <c r="B232" s="30"/>
      <c r="C232" s="30" t="s">
        <v>887</v>
      </c>
      <c r="D232" s="30" t="s">
        <v>888</v>
      </c>
      <c r="E232" s="30" t="s">
        <v>70</v>
      </c>
      <c r="F232" s="30" t="s">
        <v>364</v>
      </c>
      <c r="G232" s="34" t="s">
        <v>889</v>
      </c>
      <c r="H232" s="34"/>
      <c r="I232" s="30" t="s">
        <v>498</v>
      </c>
      <c r="J232" s="30" t="s">
        <v>333</v>
      </c>
      <c r="K232" s="30">
        <v>150</v>
      </c>
      <c r="L232" s="30">
        <v>150</v>
      </c>
      <c r="M232" s="30"/>
      <c r="N232" s="30"/>
      <c r="O232" s="30">
        <v>458</v>
      </c>
      <c r="P232" s="30">
        <v>243</v>
      </c>
      <c r="Q232" s="30" t="s">
        <v>76</v>
      </c>
      <c r="R232" s="30" t="s">
        <v>76</v>
      </c>
      <c r="S232" s="30" t="s">
        <v>76</v>
      </c>
      <c r="T232" s="30" t="s">
        <v>76</v>
      </c>
      <c r="U232" s="30" t="s">
        <v>76</v>
      </c>
      <c r="V232" s="30" t="s">
        <v>76</v>
      </c>
      <c r="W232" s="30"/>
      <c r="X232" s="30"/>
      <c r="Y232" s="30"/>
    </row>
    <row r="233" ht="67.5" spans="1:25">
      <c r="A233" s="30">
        <v>215</v>
      </c>
      <c r="B233" s="30"/>
      <c r="C233" s="39" t="s">
        <v>890</v>
      </c>
      <c r="D233" s="39" t="s">
        <v>891</v>
      </c>
      <c r="E233" s="30" t="s">
        <v>70</v>
      </c>
      <c r="F233" s="30" t="s">
        <v>364</v>
      </c>
      <c r="G233" s="34" t="s">
        <v>892</v>
      </c>
      <c r="H233" s="34"/>
      <c r="I233" s="30" t="s">
        <v>498</v>
      </c>
      <c r="J233" s="30" t="s">
        <v>333</v>
      </c>
      <c r="K233" s="30">
        <v>56.8</v>
      </c>
      <c r="L233" s="30">
        <v>56.8</v>
      </c>
      <c r="M233" s="30"/>
      <c r="N233" s="30"/>
      <c r="O233" s="30">
        <v>104</v>
      </c>
      <c r="P233" s="30">
        <v>25</v>
      </c>
      <c r="Q233" s="30" t="s">
        <v>76</v>
      </c>
      <c r="R233" s="30" t="s">
        <v>76</v>
      </c>
      <c r="S233" s="30" t="s">
        <v>76</v>
      </c>
      <c r="T233" s="30" t="s">
        <v>76</v>
      </c>
      <c r="U233" s="30" t="s">
        <v>76</v>
      </c>
      <c r="V233" s="30" t="s">
        <v>76</v>
      </c>
      <c r="W233" s="30"/>
      <c r="X233" s="30"/>
      <c r="Y233" s="30"/>
    </row>
    <row r="234" ht="78.75" spans="1:25">
      <c r="A234" s="30">
        <v>216</v>
      </c>
      <c r="B234" s="30"/>
      <c r="C234" s="30" t="s">
        <v>893</v>
      </c>
      <c r="D234" s="30" t="s">
        <v>894</v>
      </c>
      <c r="E234" s="30" t="s">
        <v>277</v>
      </c>
      <c r="F234" s="30" t="s">
        <v>895</v>
      </c>
      <c r="G234" s="30" t="s">
        <v>896</v>
      </c>
      <c r="H234" s="30"/>
      <c r="I234" s="30" t="s">
        <v>498</v>
      </c>
      <c r="J234" s="30" t="s">
        <v>221</v>
      </c>
      <c r="K234" s="30">
        <v>10</v>
      </c>
      <c r="L234" s="30">
        <v>10</v>
      </c>
      <c r="M234" s="30"/>
      <c r="N234" s="30"/>
      <c r="O234" s="30">
        <v>837</v>
      </c>
      <c r="P234" s="30">
        <v>334</v>
      </c>
      <c r="Q234" s="30" t="s">
        <v>75</v>
      </c>
      <c r="R234" s="30" t="s">
        <v>76</v>
      </c>
      <c r="S234" s="32" t="s">
        <v>75</v>
      </c>
      <c r="T234" s="30" t="s">
        <v>76</v>
      </c>
      <c r="U234" s="30" t="s">
        <v>76</v>
      </c>
      <c r="V234" s="30" t="s">
        <v>76</v>
      </c>
      <c r="W234" s="30"/>
      <c r="X234" s="30"/>
      <c r="Y234" s="30"/>
    </row>
    <row r="235" ht="56.25" spans="1:25">
      <c r="A235" s="30">
        <v>217</v>
      </c>
      <c r="B235" s="30"/>
      <c r="C235" s="30" t="s">
        <v>897</v>
      </c>
      <c r="D235" s="30" t="s">
        <v>898</v>
      </c>
      <c r="E235" s="30" t="s">
        <v>70</v>
      </c>
      <c r="F235" s="30" t="s">
        <v>899</v>
      </c>
      <c r="G235" s="30" t="s">
        <v>900</v>
      </c>
      <c r="H235" s="30"/>
      <c r="I235" s="30" t="s">
        <v>498</v>
      </c>
      <c r="J235" s="30" t="s">
        <v>333</v>
      </c>
      <c r="K235" s="40">
        <v>21</v>
      </c>
      <c r="L235" s="40">
        <v>21</v>
      </c>
      <c r="M235" s="30"/>
      <c r="N235" s="30"/>
      <c r="O235" s="30">
        <v>1949</v>
      </c>
      <c r="P235" s="30">
        <v>238</v>
      </c>
      <c r="Q235" s="30" t="s">
        <v>76</v>
      </c>
      <c r="R235" s="30" t="s">
        <v>76</v>
      </c>
      <c r="S235" s="30" t="s">
        <v>76</v>
      </c>
      <c r="T235" s="30" t="s">
        <v>76</v>
      </c>
      <c r="U235" s="30" t="s">
        <v>76</v>
      </c>
      <c r="V235" s="30" t="s">
        <v>76</v>
      </c>
      <c r="W235" s="30"/>
      <c r="X235" s="56"/>
      <c r="Y235" s="56"/>
    </row>
    <row r="236" ht="67.5" spans="1:25">
      <c r="A236" s="30">
        <v>218</v>
      </c>
      <c r="B236" s="30"/>
      <c r="C236" s="30" t="s">
        <v>901</v>
      </c>
      <c r="D236" s="30" t="s">
        <v>902</v>
      </c>
      <c r="E236" s="30" t="s">
        <v>903</v>
      </c>
      <c r="F236" s="30" t="s">
        <v>904</v>
      </c>
      <c r="G236" s="30" t="s">
        <v>905</v>
      </c>
      <c r="H236" s="30"/>
      <c r="I236" s="30" t="s">
        <v>498</v>
      </c>
      <c r="J236" s="30" t="s">
        <v>333</v>
      </c>
      <c r="K236" s="40">
        <v>65</v>
      </c>
      <c r="L236" s="40">
        <v>65</v>
      </c>
      <c r="M236" s="30"/>
      <c r="N236" s="30"/>
      <c r="O236" s="30">
        <v>1569</v>
      </c>
      <c r="P236" s="30">
        <v>164</v>
      </c>
      <c r="Q236" s="30" t="s">
        <v>76</v>
      </c>
      <c r="R236" s="30" t="s">
        <v>76</v>
      </c>
      <c r="S236" s="30" t="s">
        <v>76</v>
      </c>
      <c r="T236" s="30" t="s">
        <v>76</v>
      </c>
      <c r="U236" s="30" t="s">
        <v>75</v>
      </c>
      <c r="V236" s="30" t="s">
        <v>76</v>
      </c>
      <c r="W236" s="30"/>
      <c r="X236" s="33"/>
      <c r="Y236" s="56"/>
    </row>
    <row r="237" ht="78.75" spans="1:25">
      <c r="A237" s="30">
        <v>219</v>
      </c>
      <c r="B237" s="30"/>
      <c r="C237" s="30" t="s">
        <v>906</v>
      </c>
      <c r="D237" s="36" t="s">
        <v>907</v>
      </c>
      <c r="E237" s="30" t="s">
        <v>70</v>
      </c>
      <c r="F237" s="30" t="s">
        <v>908</v>
      </c>
      <c r="G237" s="30" t="s">
        <v>909</v>
      </c>
      <c r="H237" s="30"/>
      <c r="I237" s="30" t="s">
        <v>498</v>
      </c>
      <c r="J237" s="30" t="s">
        <v>910</v>
      </c>
      <c r="K237" s="40">
        <v>412.71</v>
      </c>
      <c r="L237" s="40"/>
      <c r="M237" s="30">
        <v>368</v>
      </c>
      <c r="N237" s="30">
        <v>44.71</v>
      </c>
      <c r="O237" s="30">
        <v>1450</v>
      </c>
      <c r="P237" s="30">
        <v>168</v>
      </c>
      <c r="Q237" s="30" t="s">
        <v>75</v>
      </c>
      <c r="R237" s="30" t="s">
        <v>76</v>
      </c>
      <c r="S237" s="30" t="s">
        <v>76</v>
      </c>
      <c r="T237" s="30" t="s">
        <v>76</v>
      </c>
      <c r="U237" s="30" t="s">
        <v>76</v>
      </c>
      <c r="V237" s="30" t="s">
        <v>76</v>
      </c>
      <c r="W237" s="30"/>
      <c r="X237" s="30"/>
      <c r="Y237" s="30"/>
    </row>
    <row r="238" ht="78.75" spans="1:25">
      <c r="A238" s="30">
        <v>220</v>
      </c>
      <c r="B238" s="30"/>
      <c r="C238" s="30" t="s">
        <v>911</v>
      </c>
      <c r="D238" s="30" t="s">
        <v>912</v>
      </c>
      <c r="E238" s="30" t="s">
        <v>113</v>
      </c>
      <c r="F238" s="30" t="s">
        <v>913</v>
      </c>
      <c r="G238" s="30" t="s">
        <v>914</v>
      </c>
      <c r="H238" s="30"/>
      <c r="I238" s="30" t="s">
        <v>498</v>
      </c>
      <c r="J238" s="55">
        <v>2026</v>
      </c>
      <c r="K238" s="40">
        <v>33.75</v>
      </c>
      <c r="L238" s="40">
        <v>33.75</v>
      </c>
      <c r="M238" s="55"/>
      <c r="N238" s="30"/>
      <c r="O238" s="30">
        <v>1050</v>
      </c>
      <c r="P238" s="30">
        <v>177</v>
      </c>
      <c r="Q238" s="30" t="s">
        <v>76</v>
      </c>
      <c r="R238" s="30" t="s">
        <v>76</v>
      </c>
      <c r="S238" s="30" t="s">
        <v>76</v>
      </c>
      <c r="T238" s="30" t="s">
        <v>76</v>
      </c>
      <c r="U238" s="30" t="s">
        <v>76</v>
      </c>
      <c r="V238" s="30" t="s">
        <v>76</v>
      </c>
      <c r="W238" s="30"/>
      <c r="X238" s="30"/>
      <c r="Y238" s="30"/>
    </row>
    <row r="239" ht="56.25" spans="1:25">
      <c r="A239" s="30">
        <v>221</v>
      </c>
      <c r="B239" s="30"/>
      <c r="C239" s="30" t="s">
        <v>915</v>
      </c>
      <c r="D239" s="30" t="s">
        <v>916</v>
      </c>
      <c r="E239" s="30" t="s">
        <v>70</v>
      </c>
      <c r="F239" s="30" t="s">
        <v>917</v>
      </c>
      <c r="G239" s="30" t="s">
        <v>918</v>
      </c>
      <c r="H239" s="30"/>
      <c r="I239" s="30" t="s">
        <v>498</v>
      </c>
      <c r="J239" s="30">
        <v>2026</v>
      </c>
      <c r="K239" s="40">
        <v>42.3</v>
      </c>
      <c r="L239" s="40">
        <v>42.3</v>
      </c>
      <c r="M239" s="30"/>
      <c r="N239" s="30"/>
      <c r="O239" s="30">
        <v>2396</v>
      </c>
      <c r="P239" s="30">
        <v>265</v>
      </c>
      <c r="Q239" s="30" t="s">
        <v>75</v>
      </c>
      <c r="R239" s="30" t="s">
        <v>76</v>
      </c>
      <c r="S239" s="30" t="s">
        <v>76</v>
      </c>
      <c r="T239" s="30" t="s">
        <v>76</v>
      </c>
      <c r="U239" s="30" t="s">
        <v>76</v>
      </c>
      <c r="V239" s="30" t="s">
        <v>76</v>
      </c>
      <c r="W239" s="30"/>
      <c r="X239" s="30"/>
      <c r="Y239" s="30"/>
    </row>
    <row r="240" ht="45" spans="1:25">
      <c r="A240" s="30">
        <v>222</v>
      </c>
      <c r="B240" s="30"/>
      <c r="C240" s="30" t="s">
        <v>919</v>
      </c>
      <c r="D240" s="30" t="s">
        <v>920</v>
      </c>
      <c r="E240" s="30" t="s">
        <v>70</v>
      </c>
      <c r="F240" s="30" t="s">
        <v>917</v>
      </c>
      <c r="G240" s="30" t="s">
        <v>918</v>
      </c>
      <c r="H240" s="30"/>
      <c r="I240" s="30" t="s">
        <v>498</v>
      </c>
      <c r="J240" s="30">
        <v>2026</v>
      </c>
      <c r="K240" s="40">
        <v>26.6</v>
      </c>
      <c r="L240" s="40">
        <v>26.6</v>
      </c>
      <c r="M240" s="30"/>
      <c r="N240" s="30"/>
      <c r="O240" s="30">
        <v>2396</v>
      </c>
      <c r="P240" s="30">
        <v>265</v>
      </c>
      <c r="Q240" s="30" t="s">
        <v>76</v>
      </c>
      <c r="R240" s="30" t="s">
        <v>76</v>
      </c>
      <c r="S240" s="30" t="s">
        <v>76</v>
      </c>
      <c r="T240" s="30" t="s">
        <v>76</v>
      </c>
      <c r="U240" s="30" t="s">
        <v>76</v>
      </c>
      <c r="V240" s="30" t="s">
        <v>76</v>
      </c>
      <c r="W240" s="30"/>
      <c r="X240" s="30"/>
      <c r="Y240" s="30"/>
    </row>
    <row r="241" ht="67.5" spans="1:25">
      <c r="A241" s="30">
        <v>223</v>
      </c>
      <c r="B241" s="30"/>
      <c r="C241" s="30" t="s">
        <v>921</v>
      </c>
      <c r="D241" s="30" t="s">
        <v>922</v>
      </c>
      <c r="E241" s="30" t="s">
        <v>70</v>
      </c>
      <c r="F241" s="30" t="s">
        <v>262</v>
      </c>
      <c r="G241" s="30" t="s">
        <v>923</v>
      </c>
      <c r="H241" s="30"/>
      <c r="I241" s="30" t="s">
        <v>498</v>
      </c>
      <c r="J241" s="30" t="s">
        <v>264</v>
      </c>
      <c r="K241" s="40">
        <v>45</v>
      </c>
      <c r="L241" s="40">
        <v>45</v>
      </c>
      <c r="M241" s="30"/>
      <c r="N241" s="30"/>
      <c r="O241" s="30">
        <v>369</v>
      </c>
      <c r="P241" s="30">
        <v>123</v>
      </c>
      <c r="Q241" s="30" t="s">
        <v>76</v>
      </c>
      <c r="R241" s="30" t="s">
        <v>76</v>
      </c>
      <c r="S241" s="30" t="s">
        <v>75</v>
      </c>
      <c r="T241" s="30" t="s">
        <v>75</v>
      </c>
      <c r="U241" s="30" t="s">
        <v>76</v>
      </c>
      <c r="V241" s="30" t="s">
        <v>76</v>
      </c>
      <c r="W241" s="30"/>
      <c r="X241" s="30"/>
      <c r="Y241" s="30"/>
    </row>
    <row r="242" ht="78.75" spans="1:25">
      <c r="A242" s="30">
        <v>224</v>
      </c>
      <c r="B242" s="30"/>
      <c r="C242" s="30" t="s">
        <v>924</v>
      </c>
      <c r="D242" s="30" t="s">
        <v>925</v>
      </c>
      <c r="E242" s="30" t="s">
        <v>70</v>
      </c>
      <c r="F242" s="30" t="s">
        <v>926</v>
      </c>
      <c r="G242" s="30" t="s">
        <v>927</v>
      </c>
      <c r="H242" s="30"/>
      <c r="I242" s="30" t="s">
        <v>498</v>
      </c>
      <c r="J242" s="37" t="s">
        <v>274</v>
      </c>
      <c r="K242" s="30">
        <v>369</v>
      </c>
      <c r="L242" s="30"/>
      <c r="M242" s="30">
        <v>369</v>
      </c>
      <c r="N242" s="30"/>
      <c r="O242" s="30">
        <v>113</v>
      </c>
      <c r="P242" s="30">
        <v>45</v>
      </c>
      <c r="Q242" s="30" t="s">
        <v>75</v>
      </c>
      <c r="R242" s="30" t="s">
        <v>76</v>
      </c>
      <c r="S242" s="30" t="s">
        <v>75</v>
      </c>
      <c r="T242" s="30" t="s">
        <v>76</v>
      </c>
      <c r="U242" s="41" t="s">
        <v>76</v>
      </c>
      <c r="V242" s="30" t="s">
        <v>76</v>
      </c>
      <c r="W242" s="30"/>
      <c r="X242" s="30"/>
      <c r="Y242" s="30"/>
    </row>
    <row r="243" ht="24" spans="1:25">
      <c r="A243" s="26"/>
      <c r="B243" s="27" t="s">
        <v>24</v>
      </c>
      <c r="C243" s="26"/>
      <c r="D243" s="26"/>
      <c r="E243" s="26"/>
      <c r="F243" s="28"/>
      <c r="G243" s="28"/>
      <c r="H243" s="28">
        <v>3</v>
      </c>
      <c r="I243" s="28"/>
      <c r="J243" s="26"/>
      <c r="K243" s="28">
        <f t="shared" ref="K243:P243" si="13">SUM(K244:K246)</f>
        <v>193.4</v>
      </c>
      <c r="L243" s="28">
        <f t="shared" si="13"/>
        <v>193.4</v>
      </c>
      <c r="M243" s="28">
        <f t="shared" si="13"/>
        <v>0</v>
      </c>
      <c r="N243" s="28">
        <f t="shared" si="13"/>
        <v>0</v>
      </c>
      <c r="O243" s="28">
        <f t="shared" si="13"/>
        <v>4588</v>
      </c>
      <c r="P243" s="28">
        <f t="shared" si="13"/>
        <v>348</v>
      </c>
      <c r="Q243" s="28"/>
      <c r="R243" s="28"/>
      <c r="S243" s="28"/>
      <c r="T243" s="28"/>
      <c r="U243" s="28"/>
      <c r="V243" s="28"/>
      <c r="W243" s="28"/>
      <c r="X243" s="28"/>
      <c r="Y243" s="26"/>
    </row>
    <row r="244" ht="90" spans="1:25">
      <c r="A244" s="35">
        <v>225</v>
      </c>
      <c r="B244" s="35"/>
      <c r="C244" s="35" t="s">
        <v>928</v>
      </c>
      <c r="D244" s="35" t="s">
        <v>929</v>
      </c>
      <c r="E244" s="35" t="s">
        <v>113</v>
      </c>
      <c r="F244" s="35" t="s">
        <v>418</v>
      </c>
      <c r="G244" s="35" t="s">
        <v>930</v>
      </c>
      <c r="H244" s="35"/>
      <c r="I244" s="30" t="s">
        <v>931</v>
      </c>
      <c r="J244" s="35">
        <v>2026</v>
      </c>
      <c r="K244" s="35">
        <v>22.4</v>
      </c>
      <c r="L244" s="35">
        <v>22.4</v>
      </c>
      <c r="M244" s="35"/>
      <c r="N244" s="35"/>
      <c r="O244" s="35">
        <v>502</v>
      </c>
      <c r="P244" s="35">
        <v>49</v>
      </c>
      <c r="Q244" s="35" t="s">
        <v>76</v>
      </c>
      <c r="R244" s="35" t="s">
        <v>76</v>
      </c>
      <c r="S244" s="35" t="s">
        <v>76</v>
      </c>
      <c r="T244" s="35" t="s">
        <v>76</v>
      </c>
      <c r="U244" s="30" t="s">
        <v>76</v>
      </c>
      <c r="V244" s="35" t="s">
        <v>76</v>
      </c>
      <c r="W244" s="30" t="s">
        <v>89</v>
      </c>
      <c r="X244" s="30" t="s">
        <v>75</v>
      </c>
      <c r="Y244" s="30" t="s">
        <v>83</v>
      </c>
    </row>
    <row r="245" ht="90" spans="1:25">
      <c r="A245" s="35">
        <v>226</v>
      </c>
      <c r="B245" s="35"/>
      <c r="C245" s="35" t="s">
        <v>932</v>
      </c>
      <c r="D245" s="35" t="s">
        <v>933</v>
      </c>
      <c r="E245" s="35" t="s">
        <v>70</v>
      </c>
      <c r="F245" s="35" t="s">
        <v>934</v>
      </c>
      <c r="G245" s="35" t="s">
        <v>935</v>
      </c>
      <c r="H245" s="35"/>
      <c r="I245" s="30" t="s">
        <v>931</v>
      </c>
      <c r="J245" s="35">
        <v>2026</v>
      </c>
      <c r="K245" s="35">
        <v>120</v>
      </c>
      <c r="L245" s="35">
        <v>120</v>
      </c>
      <c r="M245" s="35"/>
      <c r="N245" s="35"/>
      <c r="O245" s="35">
        <v>2137</v>
      </c>
      <c r="P245" s="45">
        <v>61</v>
      </c>
      <c r="Q245" s="35" t="s">
        <v>76</v>
      </c>
      <c r="R245" s="35" t="s">
        <v>76</v>
      </c>
      <c r="S245" s="35" t="s">
        <v>76</v>
      </c>
      <c r="T245" s="35" t="s">
        <v>76</v>
      </c>
      <c r="U245" s="30" t="s">
        <v>76</v>
      </c>
      <c r="V245" s="30" t="s">
        <v>76</v>
      </c>
      <c r="W245" s="30" t="s">
        <v>89</v>
      </c>
      <c r="X245" s="30" t="s">
        <v>75</v>
      </c>
      <c r="Y245" s="30" t="s">
        <v>83</v>
      </c>
    </row>
    <row r="246" ht="90" spans="1:25">
      <c r="A246" s="35">
        <v>227</v>
      </c>
      <c r="B246" s="35"/>
      <c r="C246" s="30" t="s">
        <v>936</v>
      </c>
      <c r="D246" s="36" t="s">
        <v>937</v>
      </c>
      <c r="E246" s="30" t="s">
        <v>70</v>
      </c>
      <c r="F246" s="30" t="s">
        <v>899</v>
      </c>
      <c r="G246" s="30" t="s">
        <v>938</v>
      </c>
      <c r="H246" s="30"/>
      <c r="I246" s="30" t="s">
        <v>931</v>
      </c>
      <c r="J246" s="30" t="s">
        <v>939</v>
      </c>
      <c r="K246" s="40">
        <v>51</v>
      </c>
      <c r="L246" s="40">
        <v>51</v>
      </c>
      <c r="M246" s="30"/>
      <c r="N246" s="30"/>
      <c r="O246" s="30">
        <v>1949</v>
      </c>
      <c r="P246" s="30">
        <v>238</v>
      </c>
      <c r="Q246" s="30" t="s">
        <v>76</v>
      </c>
      <c r="R246" s="30" t="s">
        <v>76</v>
      </c>
      <c r="S246" s="30" t="s">
        <v>76</v>
      </c>
      <c r="T246" s="30" t="s">
        <v>76</v>
      </c>
      <c r="U246" s="30" t="s">
        <v>76</v>
      </c>
      <c r="V246" s="30" t="s">
        <v>76</v>
      </c>
      <c r="W246" s="30" t="s">
        <v>89</v>
      </c>
      <c r="X246" s="30" t="s">
        <v>75</v>
      </c>
      <c r="Y246" s="30" t="s">
        <v>83</v>
      </c>
    </row>
    <row r="247" ht="24" spans="1:25">
      <c r="A247" s="26"/>
      <c r="B247" s="27" t="s">
        <v>25</v>
      </c>
      <c r="C247" s="26"/>
      <c r="D247" s="26"/>
      <c r="E247" s="26"/>
      <c r="F247" s="28"/>
      <c r="G247" s="26"/>
      <c r="H247" s="28">
        <f>H248</f>
        <v>9</v>
      </c>
      <c r="I247" s="28"/>
      <c r="J247" s="26"/>
      <c r="K247" s="76">
        <f t="shared" ref="K247:P247" si="14">K248</f>
        <v>848</v>
      </c>
      <c r="L247" s="76">
        <f t="shared" si="14"/>
        <v>848</v>
      </c>
      <c r="M247" s="76">
        <f t="shared" si="14"/>
        <v>0</v>
      </c>
      <c r="N247" s="76">
        <f t="shared" si="14"/>
        <v>0</v>
      </c>
      <c r="O247" s="76">
        <f t="shared" si="14"/>
        <v>12661</v>
      </c>
      <c r="P247" s="76">
        <f t="shared" si="14"/>
        <v>2657</v>
      </c>
      <c r="Q247" s="54"/>
      <c r="R247" s="54"/>
      <c r="S247" s="54"/>
      <c r="T247" s="54"/>
      <c r="U247" s="54"/>
      <c r="V247" s="54"/>
      <c r="W247" s="54"/>
      <c r="X247" s="54"/>
      <c r="Y247" s="54"/>
    </row>
    <row r="248" ht="24" spans="1:25">
      <c r="A248" s="26"/>
      <c r="B248" s="27" t="s">
        <v>26</v>
      </c>
      <c r="C248" s="26"/>
      <c r="D248" s="26"/>
      <c r="E248" s="26"/>
      <c r="F248" s="28"/>
      <c r="G248" s="28"/>
      <c r="H248" s="28">
        <v>9</v>
      </c>
      <c r="I248" s="28"/>
      <c r="J248" s="26"/>
      <c r="K248" s="28">
        <f t="shared" ref="K248:P248" si="15">SUM(K249:K257)</f>
        <v>848</v>
      </c>
      <c r="L248" s="28">
        <f t="shared" si="15"/>
        <v>848</v>
      </c>
      <c r="M248" s="28">
        <f t="shared" si="15"/>
        <v>0</v>
      </c>
      <c r="N248" s="28">
        <f t="shared" si="15"/>
        <v>0</v>
      </c>
      <c r="O248" s="28">
        <f t="shared" si="15"/>
        <v>12661</v>
      </c>
      <c r="P248" s="28">
        <f t="shared" si="15"/>
        <v>2657</v>
      </c>
      <c r="Q248" s="28"/>
      <c r="R248" s="28"/>
      <c r="S248" s="28"/>
      <c r="T248" s="28"/>
      <c r="U248" s="28"/>
      <c r="V248" s="28"/>
      <c r="W248" s="28"/>
      <c r="X248" s="28"/>
      <c r="Y248" s="26"/>
    </row>
    <row r="249" ht="123.75" spans="1:25">
      <c r="A249" s="30">
        <v>228</v>
      </c>
      <c r="B249" s="30"/>
      <c r="C249" s="30" t="s">
        <v>940</v>
      </c>
      <c r="D249" s="32" t="s">
        <v>941</v>
      </c>
      <c r="E249" s="30" t="s">
        <v>70</v>
      </c>
      <c r="F249" s="30" t="s">
        <v>301</v>
      </c>
      <c r="G249" s="30" t="s">
        <v>942</v>
      </c>
      <c r="H249" s="30"/>
      <c r="I249" s="30" t="s">
        <v>931</v>
      </c>
      <c r="J249" s="30">
        <v>2026</v>
      </c>
      <c r="K249" s="30">
        <v>120</v>
      </c>
      <c r="L249" s="30">
        <v>120</v>
      </c>
      <c r="M249" s="30"/>
      <c r="N249" s="30"/>
      <c r="O249" s="30">
        <v>2081</v>
      </c>
      <c r="P249" s="30">
        <v>339</v>
      </c>
      <c r="Q249" s="30" t="s">
        <v>76</v>
      </c>
      <c r="R249" s="30" t="s">
        <v>76</v>
      </c>
      <c r="S249" s="30" t="s">
        <v>76</v>
      </c>
      <c r="T249" s="30" t="s">
        <v>76</v>
      </c>
      <c r="U249" s="30" t="s">
        <v>76</v>
      </c>
      <c r="V249" s="30" t="s">
        <v>75</v>
      </c>
      <c r="W249" s="30" t="s">
        <v>89</v>
      </c>
      <c r="X249" s="30" t="s">
        <v>75</v>
      </c>
      <c r="Y249" s="56" t="s">
        <v>83</v>
      </c>
    </row>
    <row r="250" ht="129" customHeight="1" spans="1:25">
      <c r="A250" s="30">
        <v>229</v>
      </c>
      <c r="B250" s="30"/>
      <c r="C250" s="30" t="s">
        <v>943</v>
      </c>
      <c r="D250" s="30" t="s">
        <v>944</v>
      </c>
      <c r="E250" s="30" t="s">
        <v>945</v>
      </c>
      <c r="F250" s="30" t="s">
        <v>586</v>
      </c>
      <c r="G250" s="38" t="s">
        <v>946</v>
      </c>
      <c r="H250" s="38"/>
      <c r="I250" s="30" t="s">
        <v>931</v>
      </c>
      <c r="J250" s="57">
        <v>2026</v>
      </c>
      <c r="K250" s="30">
        <v>40</v>
      </c>
      <c r="L250" s="30">
        <v>40</v>
      </c>
      <c r="M250" s="30"/>
      <c r="N250" s="30"/>
      <c r="O250" s="30">
        <v>2300</v>
      </c>
      <c r="P250" s="30">
        <v>210</v>
      </c>
      <c r="Q250" s="30" t="s">
        <v>76</v>
      </c>
      <c r="R250" s="30" t="s">
        <v>76</v>
      </c>
      <c r="S250" s="30" t="s">
        <v>76</v>
      </c>
      <c r="T250" s="30" t="s">
        <v>76</v>
      </c>
      <c r="U250" s="30" t="s">
        <v>76</v>
      </c>
      <c r="V250" s="30" t="s">
        <v>76</v>
      </c>
      <c r="W250" s="30" t="s">
        <v>89</v>
      </c>
      <c r="X250" s="30" t="s">
        <v>75</v>
      </c>
      <c r="Y250" s="56" t="s">
        <v>83</v>
      </c>
    </row>
    <row r="251" ht="123" customHeight="1" spans="1:25">
      <c r="A251" s="30">
        <v>230</v>
      </c>
      <c r="B251" s="30"/>
      <c r="C251" s="30" t="s">
        <v>947</v>
      </c>
      <c r="D251" s="30" t="s">
        <v>948</v>
      </c>
      <c r="E251" s="30" t="s">
        <v>70</v>
      </c>
      <c r="F251" s="30" t="s">
        <v>550</v>
      </c>
      <c r="G251" s="38" t="s">
        <v>949</v>
      </c>
      <c r="H251" s="30"/>
      <c r="I251" s="30" t="s">
        <v>931</v>
      </c>
      <c r="J251" s="30" t="s">
        <v>152</v>
      </c>
      <c r="K251" s="30">
        <v>32</v>
      </c>
      <c r="L251" s="30">
        <v>32</v>
      </c>
      <c r="M251" s="30"/>
      <c r="N251" s="30"/>
      <c r="O251" s="30">
        <v>1162</v>
      </c>
      <c r="P251" s="30">
        <v>452</v>
      </c>
      <c r="Q251" s="30" t="s">
        <v>76</v>
      </c>
      <c r="R251" s="30" t="s">
        <v>76</v>
      </c>
      <c r="S251" s="30" t="s">
        <v>76</v>
      </c>
      <c r="T251" s="30" t="s">
        <v>75</v>
      </c>
      <c r="U251" s="30" t="s">
        <v>75</v>
      </c>
      <c r="V251" s="30" t="s">
        <v>75</v>
      </c>
      <c r="W251" s="30" t="s">
        <v>89</v>
      </c>
      <c r="X251" s="30" t="s">
        <v>75</v>
      </c>
      <c r="Y251" s="56" t="s">
        <v>83</v>
      </c>
    </row>
    <row r="252" ht="126" customHeight="1" spans="1:25">
      <c r="A252" s="30">
        <v>231</v>
      </c>
      <c r="B252" s="30"/>
      <c r="C252" s="30" t="s">
        <v>950</v>
      </c>
      <c r="D252" s="30" t="s">
        <v>951</v>
      </c>
      <c r="E252" s="30" t="s">
        <v>70</v>
      </c>
      <c r="F252" s="30" t="s">
        <v>616</v>
      </c>
      <c r="G252" s="38" t="s">
        <v>952</v>
      </c>
      <c r="H252" s="30"/>
      <c r="I252" s="30" t="s">
        <v>931</v>
      </c>
      <c r="J252" s="30" t="s">
        <v>152</v>
      </c>
      <c r="K252" s="30">
        <v>30</v>
      </c>
      <c r="L252" s="30">
        <v>30</v>
      </c>
      <c r="M252" s="30"/>
      <c r="N252" s="30"/>
      <c r="O252" s="30">
        <v>960</v>
      </c>
      <c r="P252" s="30">
        <v>149</v>
      </c>
      <c r="Q252" s="30" t="s">
        <v>76</v>
      </c>
      <c r="R252" s="30" t="s">
        <v>76</v>
      </c>
      <c r="S252" s="30" t="s">
        <v>76</v>
      </c>
      <c r="T252" s="30" t="s">
        <v>76</v>
      </c>
      <c r="U252" s="30" t="s">
        <v>76</v>
      </c>
      <c r="V252" s="30" t="s">
        <v>76</v>
      </c>
      <c r="W252" s="30" t="s">
        <v>89</v>
      </c>
      <c r="X252" s="30" t="s">
        <v>75</v>
      </c>
      <c r="Y252" s="56" t="s">
        <v>83</v>
      </c>
    </row>
    <row r="253" ht="112.5" spans="1:25">
      <c r="A253" s="30">
        <v>232</v>
      </c>
      <c r="B253" s="30"/>
      <c r="C253" s="30" t="s">
        <v>953</v>
      </c>
      <c r="D253" s="30" t="s">
        <v>954</v>
      </c>
      <c r="E253" s="30" t="s">
        <v>70</v>
      </c>
      <c r="F253" s="30" t="s">
        <v>542</v>
      </c>
      <c r="G253" s="38" t="s">
        <v>955</v>
      </c>
      <c r="H253" s="30"/>
      <c r="I253" s="30" t="s">
        <v>931</v>
      </c>
      <c r="J253" s="30">
        <v>2026</v>
      </c>
      <c r="K253" s="30">
        <v>42</v>
      </c>
      <c r="L253" s="30">
        <v>42</v>
      </c>
      <c r="M253" s="30"/>
      <c r="N253" s="30"/>
      <c r="O253" s="30">
        <v>1200</v>
      </c>
      <c r="P253" s="30">
        <v>230</v>
      </c>
      <c r="Q253" s="30" t="s">
        <v>76</v>
      </c>
      <c r="R253" s="30" t="s">
        <v>76</v>
      </c>
      <c r="S253" s="30" t="s">
        <v>76</v>
      </c>
      <c r="T253" s="30" t="s">
        <v>76</v>
      </c>
      <c r="U253" s="30" t="s">
        <v>76</v>
      </c>
      <c r="V253" s="30" t="s">
        <v>76</v>
      </c>
      <c r="W253" s="30" t="s">
        <v>89</v>
      </c>
      <c r="X253" s="30" t="s">
        <v>75</v>
      </c>
      <c r="Y253" s="56" t="s">
        <v>83</v>
      </c>
    </row>
    <row r="254" ht="126" customHeight="1" spans="1:25">
      <c r="A254" s="30">
        <v>233</v>
      </c>
      <c r="B254" s="30"/>
      <c r="C254" s="30" t="s">
        <v>956</v>
      </c>
      <c r="D254" s="30" t="s">
        <v>957</v>
      </c>
      <c r="E254" s="30" t="s">
        <v>70</v>
      </c>
      <c r="F254" s="30" t="s">
        <v>505</v>
      </c>
      <c r="G254" s="38" t="s">
        <v>958</v>
      </c>
      <c r="H254" s="30"/>
      <c r="I254" s="30" t="s">
        <v>931</v>
      </c>
      <c r="J254" s="30">
        <v>2026</v>
      </c>
      <c r="K254" s="30">
        <v>15</v>
      </c>
      <c r="L254" s="30">
        <v>15</v>
      </c>
      <c r="M254" s="30"/>
      <c r="N254" s="30"/>
      <c r="O254" s="30">
        <v>1112</v>
      </c>
      <c r="P254" s="30">
        <v>234</v>
      </c>
      <c r="Q254" s="30" t="s">
        <v>76</v>
      </c>
      <c r="R254" s="30" t="s">
        <v>76</v>
      </c>
      <c r="S254" s="30" t="s">
        <v>76</v>
      </c>
      <c r="T254" s="30" t="s">
        <v>76</v>
      </c>
      <c r="U254" s="30" t="s">
        <v>76</v>
      </c>
      <c r="V254" s="30" t="s">
        <v>75</v>
      </c>
      <c r="W254" s="30" t="s">
        <v>484</v>
      </c>
      <c r="X254" s="30" t="s">
        <v>75</v>
      </c>
      <c r="Y254" s="30" t="s">
        <v>485</v>
      </c>
    </row>
    <row r="255" ht="101.25" spans="1:25">
      <c r="A255" s="30">
        <v>234</v>
      </c>
      <c r="B255" s="30"/>
      <c r="C255" s="30" t="s">
        <v>959</v>
      </c>
      <c r="D255" s="30" t="s">
        <v>960</v>
      </c>
      <c r="E255" s="30" t="s">
        <v>903</v>
      </c>
      <c r="F255" s="30" t="s">
        <v>904</v>
      </c>
      <c r="G255" s="30" t="s">
        <v>961</v>
      </c>
      <c r="H255" s="30"/>
      <c r="I255" s="30" t="s">
        <v>931</v>
      </c>
      <c r="J255" s="30" t="s">
        <v>152</v>
      </c>
      <c r="K255" s="30">
        <v>172</v>
      </c>
      <c r="L255" s="30">
        <v>172</v>
      </c>
      <c r="M255" s="30"/>
      <c r="N255" s="30"/>
      <c r="O255" s="30">
        <v>1569</v>
      </c>
      <c r="P255" s="30">
        <v>164</v>
      </c>
      <c r="Q255" s="30" t="s">
        <v>76</v>
      </c>
      <c r="R255" s="30" t="s">
        <v>76</v>
      </c>
      <c r="S255" s="30" t="s">
        <v>76</v>
      </c>
      <c r="T255" s="30" t="s">
        <v>76</v>
      </c>
      <c r="U255" s="30" t="s">
        <v>75</v>
      </c>
      <c r="V255" s="30" t="s">
        <v>75</v>
      </c>
      <c r="W255" s="30" t="s">
        <v>89</v>
      </c>
      <c r="X255" s="30" t="s">
        <v>75</v>
      </c>
      <c r="Y255" s="30" t="s">
        <v>83</v>
      </c>
    </row>
    <row r="256" ht="77" customHeight="1" spans="1:25">
      <c r="A256" s="30">
        <v>235</v>
      </c>
      <c r="B256" s="30"/>
      <c r="C256" s="30" t="s">
        <v>962</v>
      </c>
      <c r="D256" s="30" t="s">
        <v>963</v>
      </c>
      <c r="E256" s="30" t="s">
        <v>70</v>
      </c>
      <c r="F256" s="30" t="s">
        <v>964</v>
      </c>
      <c r="G256" s="30" t="s">
        <v>965</v>
      </c>
      <c r="H256" s="30"/>
      <c r="I256" s="30" t="s">
        <v>931</v>
      </c>
      <c r="J256" s="30" t="s">
        <v>152</v>
      </c>
      <c r="K256" s="40">
        <v>65</v>
      </c>
      <c r="L256" s="40">
        <v>65</v>
      </c>
      <c r="M256" s="30"/>
      <c r="N256" s="30"/>
      <c r="O256" s="30">
        <v>1525</v>
      </c>
      <c r="P256" s="30">
        <v>629</v>
      </c>
      <c r="Q256" s="30" t="s">
        <v>76</v>
      </c>
      <c r="R256" s="30" t="s">
        <v>76</v>
      </c>
      <c r="S256" s="30" t="s">
        <v>75</v>
      </c>
      <c r="T256" s="30" t="s">
        <v>76</v>
      </c>
      <c r="U256" s="30" t="s">
        <v>76</v>
      </c>
      <c r="V256" s="30" t="s">
        <v>76</v>
      </c>
      <c r="W256" s="30" t="s">
        <v>89</v>
      </c>
      <c r="X256" s="30" t="s">
        <v>75</v>
      </c>
      <c r="Y256" s="30" t="s">
        <v>83</v>
      </c>
    </row>
    <row r="257" ht="90" spans="1:25">
      <c r="A257" s="30">
        <v>236</v>
      </c>
      <c r="B257" s="30"/>
      <c r="C257" s="32" t="s">
        <v>966</v>
      </c>
      <c r="D257" s="30" t="s">
        <v>967</v>
      </c>
      <c r="E257" s="30" t="s">
        <v>277</v>
      </c>
      <c r="F257" s="30" t="s">
        <v>869</v>
      </c>
      <c r="G257" s="30" t="s">
        <v>968</v>
      </c>
      <c r="H257" s="30"/>
      <c r="I257" s="30" t="s">
        <v>931</v>
      </c>
      <c r="J257" s="30" t="s">
        <v>333</v>
      </c>
      <c r="K257" s="30">
        <v>332</v>
      </c>
      <c r="L257" s="30">
        <v>332</v>
      </c>
      <c r="M257" s="30"/>
      <c r="N257" s="30"/>
      <c r="O257" s="30">
        <v>752</v>
      </c>
      <c r="P257" s="30">
        <v>250</v>
      </c>
      <c r="Q257" s="30" t="s">
        <v>76</v>
      </c>
      <c r="R257" s="30" t="s">
        <v>76</v>
      </c>
      <c r="S257" s="30" t="s">
        <v>75</v>
      </c>
      <c r="T257" s="30" t="s">
        <v>76</v>
      </c>
      <c r="U257" s="30" t="s">
        <v>76</v>
      </c>
      <c r="V257" s="30" t="s">
        <v>75</v>
      </c>
      <c r="W257" s="30" t="s">
        <v>89</v>
      </c>
      <c r="X257" s="30" t="s">
        <v>75</v>
      </c>
      <c r="Y257" s="30" t="s">
        <v>83</v>
      </c>
    </row>
    <row r="258" ht="24" spans="1:25">
      <c r="A258" s="26"/>
      <c r="B258" s="27" t="s">
        <v>27</v>
      </c>
      <c r="C258" s="26"/>
      <c r="D258" s="26"/>
      <c r="E258" s="26"/>
      <c r="F258" s="28"/>
      <c r="G258" s="26"/>
      <c r="H258" s="28">
        <f>H259</f>
        <v>1</v>
      </c>
      <c r="I258" s="28"/>
      <c r="J258" s="26"/>
      <c r="K258" s="53">
        <f t="shared" ref="K258:P258" si="16">K259</f>
        <v>35</v>
      </c>
      <c r="L258" s="53">
        <f t="shared" si="16"/>
        <v>0</v>
      </c>
      <c r="M258" s="53">
        <f t="shared" si="16"/>
        <v>35</v>
      </c>
      <c r="N258" s="53">
        <f t="shared" si="16"/>
        <v>0</v>
      </c>
      <c r="O258" s="53">
        <f t="shared" si="16"/>
        <v>600</v>
      </c>
      <c r="P258" s="53">
        <f t="shared" si="16"/>
        <v>233</v>
      </c>
      <c r="Q258" s="53"/>
      <c r="R258" s="53"/>
      <c r="S258" s="53"/>
      <c r="T258" s="53"/>
      <c r="U258" s="53"/>
      <c r="V258" s="53"/>
      <c r="W258" s="53"/>
      <c r="X258" s="53"/>
      <c r="Y258" s="53"/>
    </row>
    <row r="259" ht="24" spans="1:25">
      <c r="A259" s="26"/>
      <c r="B259" s="27" t="s">
        <v>28</v>
      </c>
      <c r="C259" s="26"/>
      <c r="D259" s="26"/>
      <c r="E259" s="26"/>
      <c r="F259" s="28"/>
      <c r="G259" s="28"/>
      <c r="H259" s="28">
        <v>1</v>
      </c>
      <c r="I259" s="28"/>
      <c r="J259" s="26"/>
      <c r="K259" s="28">
        <f t="shared" ref="K259:P259" si="17">SUM(K260)</f>
        <v>35</v>
      </c>
      <c r="L259" s="28">
        <f t="shared" si="17"/>
        <v>0</v>
      </c>
      <c r="M259" s="28">
        <f t="shared" si="17"/>
        <v>35</v>
      </c>
      <c r="N259" s="28">
        <f t="shared" si="17"/>
        <v>0</v>
      </c>
      <c r="O259" s="28">
        <f t="shared" si="17"/>
        <v>600</v>
      </c>
      <c r="P259" s="28">
        <f t="shared" si="17"/>
        <v>233</v>
      </c>
      <c r="Q259" s="28"/>
      <c r="R259" s="28"/>
      <c r="S259" s="28"/>
      <c r="T259" s="28"/>
      <c r="U259" s="28"/>
      <c r="V259" s="28"/>
      <c r="W259" s="28"/>
      <c r="X259" s="28"/>
      <c r="Y259" s="77"/>
    </row>
    <row r="260" ht="78.75" spans="1:25">
      <c r="A260" s="30">
        <v>237</v>
      </c>
      <c r="B260" s="30"/>
      <c r="C260" s="30" t="s">
        <v>969</v>
      </c>
      <c r="D260" s="30" t="s">
        <v>970</v>
      </c>
      <c r="E260" s="30" t="s">
        <v>70</v>
      </c>
      <c r="F260" s="30" t="s">
        <v>971</v>
      </c>
      <c r="G260" s="30" t="s">
        <v>972</v>
      </c>
      <c r="H260" s="30"/>
      <c r="I260" s="30" t="s">
        <v>931</v>
      </c>
      <c r="J260" s="30" t="s">
        <v>221</v>
      </c>
      <c r="K260" s="30">
        <v>35</v>
      </c>
      <c r="L260" s="30"/>
      <c r="M260" s="30">
        <v>35</v>
      </c>
      <c r="N260" s="30"/>
      <c r="O260" s="30">
        <v>600</v>
      </c>
      <c r="P260" s="30">
        <v>233</v>
      </c>
      <c r="Q260" s="30" t="s">
        <v>76</v>
      </c>
      <c r="R260" s="30" t="s">
        <v>76</v>
      </c>
      <c r="S260" s="32" t="s">
        <v>75</v>
      </c>
      <c r="T260" s="30" t="s">
        <v>76</v>
      </c>
      <c r="U260" s="30" t="s">
        <v>76</v>
      </c>
      <c r="V260" s="30" t="s">
        <v>76</v>
      </c>
      <c r="W260" s="30"/>
      <c r="X260" s="30"/>
      <c r="Y260" s="30"/>
    </row>
    <row r="261" ht="24" spans="1:25">
      <c r="A261" s="26"/>
      <c r="B261" s="27" t="s">
        <v>29</v>
      </c>
      <c r="C261" s="26"/>
      <c r="D261" s="26"/>
      <c r="E261" s="26"/>
      <c r="F261" s="28"/>
      <c r="G261" s="28"/>
      <c r="H261" s="28">
        <f>H262+H613+H642</f>
        <v>398</v>
      </c>
      <c r="I261" s="28"/>
      <c r="J261" s="26"/>
      <c r="K261" s="28">
        <f t="shared" ref="K261:P261" si="18">K262+K613+K642</f>
        <v>27137.152</v>
      </c>
      <c r="L261" s="28">
        <f t="shared" si="18"/>
        <v>14209.44</v>
      </c>
      <c r="M261" s="28">
        <f t="shared" si="18"/>
        <v>12597.142</v>
      </c>
      <c r="N261" s="28">
        <f t="shared" si="18"/>
        <v>330.57</v>
      </c>
      <c r="O261" s="28">
        <f t="shared" si="18"/>
        <v>282186</v>
      </c>
      <c r="P261" s="28">
        <f t="shared" si="18"/>
        <v>63620</v>
      </c>
      <c r="Q261" s="28"/>
      <c r="R261" s="28"/>
      <c r="S261" s="28"/>
      <c r="T261" s="28"/>
      <c r="U261" s="28"/>
      <c r="V261" s="28"/>
      <c r="W261" s="28"/>
      <c r="X261" s="28"/>
      <c r="Y261" s="77"/>
    </row>
    <row r="262" ht="36" spans="1:25">
      <c r="A262" s="26"/>
      <c r="B262" s="27" t="s">
        <v>30</v>
      </c>
      <c r="C262" s="26"/>
      <c r="D262" s="26"/>
      <c r="E262" s="26"/>
      <c r="F262" s="28"/>
      <c r="G262" s="28"/>
      <c r="H262" s="28">
        <f>H263+H537+H572</f>
        <v>347</v>
      </c>
      <c r="I262" s="28"/>
      <c r="J262" s="26"/>
      <c r="K262" s="28">
        <f t="shared" ref="K262:P262" si="19">K263+K537+K572</f>
        <v>24952.352</v>
      </c>
      <c r="L262" s="28">
        <f t="shared" si="19"/>
        <v>13381.64</v>
      </c>
      <c r="M262" s="28">
        <f t="shared" si="19"/>
        <v>11247.642</v>
      </c>
      <c r="N262" s="28">
        <f t="shared" si="19"/>
        <v>323.07</v>
      </c>
      <c r="O262" s="28">
        <f t="shared" si="19"/>
        <v>233728</v>
      </c>
      <c r="P262" s="28">
        <f t="shared" si="19"/>
        <v>52939</v>
      </c>
      <c r="Q262" s="28"/>
      <c r="R262" s="28"/>
      <c r="S262" s="28"/>
      <c r="T262" s="28"/>
      <c r="U262" s="28"/>
      <c r="V262" s="28"/>
      <c r="W262" s="28"/>
      <c r="X262" s="28"/>
      <c r="Y262" s="26"/>
    </row>
    <row r="263" ht="48" spans="1:25">
      <c r="A263" s="26"/>
      <c r="B263" s="27" t="s">
        <v>31</v>
      </c>
      <c r="C263" s="26"/>
      <c r="D263" s="26"/>
      <c r="E263" s="26"/>
      <c r="F263" s="28"/>
      <c r="G263" s="28"/>
      <c r="H263" s="28">
        <v>273</v>
      </c>
      <c r="I263" s="28"/>
      <c r="J263" s="26"/>
      <c r="K263" s="28">
        <f t="shared" ref="K263:P263" si="20">SUM(K297:K536)</f>
        <v>20287.412</v>
      </c>
      <c r="L263" s="28">
        <f t="shared" si="20"/>
        <v>10730.95</v>
      </c>
      <c r="M263" s="28">
        <f t="shared" si="20"/>
        <v>9262.822</v>
      </c>
      <c r="N263" s="28">
        <f t="shared" si="20"/>
        <v>293.64</v>
      </c>
      <c r="O263" s="28">
        <f t="shared" si="20"/>
        <v>180458</v>
      </c>
      <c r="P263" s="28">
        <f t="shared" si="20"/>
        <v>46021</v>
      </c>
      <c r="Q263" s="28"/>
      <c r="R263" s="28"/>
      <c r="S263" s="28"/>
      <c r="T263" s="28"/>
      <c r="U263" s="28"/>
      <c r="V263" s="28"/>
      <c r="W263" s="28"/>
      <c r="X263" s="28"/>
      <c r="Y263" s="26"/>
    </row>
    <row r="264" ht="60" spans="1:25">
      <c r="A264" s="30">
        <v>238</v>
      </c>
      <c r="B264" s="30"/>
      <c r="C264" s="30" t="s">
        <v>973</v>
      </c>
      <c r="D264" s="30" t="s">
        <v>974</v>
      </c>
      <c r="E264" s="30" t="s">
        <v>975</v>
      </c>
      <c r="F264" s="30" t="s">
        <v>976</v>
      </c>
      <c r="G264" s="30" t="s">
        <v>977</v>
      </c>
      <c r="H264" s="30"/>
      <c r="I264" s="30" t="s">
        <v>978</v>
      </c>
      <c r="J264" s="30" t="s">
        <v>979</v>
      </c>
      <c r="K264" s="30">
        <f t="shared" ref="K264:K294" si="21">L264</f>
        <v>51.3</v>
      </c>
      <c r="L264" s="30">
        <v>51.3</v>
      </c>
      <c r="M264" s="30"/>
      <c r="N264" s="30"/>
      <c r="O264" s="30">
        <v>764</v>
      </c>
      <c r="P264" s="30">
        <v>36</v>
      </c>
      <c r="Q264" s="30" t="s">
        <v>76</v>
      </c>
      <c r="R264" s="30" t="s">
        <v>76</v>
      </c>
      <c r="S264" s="30" t="s">
        <v>75</v>
      </c>
      <c r="T264" s="30" t="s">
        <v>76</v>
      </c>
      <c r="U264" s="30"/>
      <c r="V264" s="30" t="s">
        <v>76</v>
      </c>
      <c r="W264" s="30"/>
      <c r="X264" s="30"/>
      <c r="Y264" s="30"/>
    </row>
    <row r="265" ht="56.25" spans="1:25">
      <c r="A265" s="30">
        <v>239</v>
      </c>
      <c r="B265" s="30"/>
      <c r="C265" s="30" t="s">
        <v>980</v>
      </c>
      <c r="D265" s="30" t="s">
        <v>981</v>
      </c>
      <c r="E265" s="30" t="s">
        <v>975</v>
      </c>
      <c r="F265" s="30" t="s">
        <v>982</v>
      </c>
      <c r="G265" s="30" t="s">
        <v>983</v>
      </c>
      <c r="H265" s="30"/>
      <c r="I265" s="30" t="s">
        <v>978</v>
      </c>
      <c r="J265" s="30" t="s">
        <v>979</v>
      </c>
      <c r="K265" s="30">
        <f t="shared" si="21"/>
        <v>25.41</v>
      </c>
      <c r="L265" s="30">
        <v>25.41</v>
      </c>
      <c r="M265" s="30"/>
      <c r="N265" s="30"/>
      <c r="O265" s="30">
        <v>33</v>
      </c>
      <c r="P265" s="30">
        <v>2</v>
      </c>
      <c r="Q265" s="30" t="s">
        <v>76</v>
      </c>
      <c r="R265" s="30" t="s">
        <v>76</v>
      </c>
      <c r="S265" s="30" t="s">
        <v>75</v>
      </c>
      <c r="T265" s="30" t="s">
        <v>76</v>
      </c>
      <c r="U265" s="30"/>
      <c r="V265" s="30" t="s">
        <v>76</v>
      </c>
      <c r="W265" s="30"/>
      <c r="X265" s="30"/>
      <c r="Y265" s="30"/>
    </row>
    <row r="266" ht="56.25" spans="1:25">
      <c r="A266" s="30">
        <v>240</v>
      </c>
      <c r="B266" s="30"/>
      <c r="C266" s="30" t="s">
        <v>984</v>
      </c>
      <c r="D266" s="30" t="s">
        <v>985</v>
      </c>
      <c r="E266" s="30" t="s">
        <v>975</v>
      </c>
      <c r="F266" s="30" t="s">
        <v>986</v>
      </c>
      <c r="G266" s="30" t="s">
        <v>987</v>
      </c>
      <c r="H266" s="30"/>
      <c r="I266" s="30" t="s">
        <v>978</v>
      </c>
      <c r="J266" s="30" t="s">
        <v>979</v>
      </c>
      <c r="K266" s="30">
        <f t="shared" si="21"/>
        <v>28.01</v>
      </c>
      <c r="L266" s="30">
        <v>28.01</v>
      </c>
      <c r="M266" s="30"/>
      <c r="N266" s="30"/>
      <c r="O266" s="30">
        <v>572</v>
      </c>
      <c r="P266" s="30">
        <v>25</v>
      </c>
      <c r="Q266" s="30" t="s">
        <v>76</v>
      </c>
      <c r="R266" s="30" t="s">
        <v>76</v>
      </c>
      <c r="S266" s="30" t="s">
        <v>75</v>
      </c>
      <c r="T266" s="30" t="s">
        <v>76</v>
      </c>
      <c r="U266" s="30"/>
      <c r="V266" s="30" t="s">
        <v>76</v>
      </c>
      <c r="W266" s="30"/>
      <c r="X266" s="30"/>
      <c r="Y266" s="30"/>
    </row>
    <row r="267" ht="56.25" spans="1:25">
      <c r="A267" s="30">
        <v>241</v>
      </c>
      <c r="B267" s="30"/>
      <c r="C267" s="30" t="s">
        <v>988</v>
      </c>
      <c r="D267" s="30" t="s">
        <v>989</v>
      </c>
      <c r="E267" s="30" t="s">
        <v>975</v>
      </c>
      <c r="F267" s="30" t="s">
        <v>990</v>
      </c>
      <c r="G267" s="30" t="s">
        <v>991</v>
      </c>
      <c r="H267" s="30"/>
      <c r="I267" s="30" t="s">
        <v>978</v>
      </c>
      <c r="J267" s="30" t="s">
        <v>979</v>
      </c>
      <c r="K267" s="30">
        <f t="shared" si="21"/>
        <v>45.06</v>
      </c>
      <c r="L267" s="30">
        <v>45.06</v>
      </c>
      <c r="M267" s="30"/>
      <c r="N267" s="30"/>
      <c r="O267" s="30">
        <v>54</v>
      </c>
      <c r="P267" s="30">
        <v>8</v>
      </c>
      <c r="Q267" s="30" t="s">
        <v>76</v>
      </c>
      <c r="R267" s="30" t="s">
        <v>76</v>
      </c>
      <c r="S267" s="30" t="s">
        <v>75</v>
      </c>
      <c r="T267" s="30" t="s">
        <v>76</v>
      </c>
      <c r="U267" s="30"/>
      <c r="V267" s="30" t="s">
        <v>76</v>
      </c>
      <c r="W267" s="30"/>
      <c r="X267" s="30"/>
      <c r="Y267" s="30"/>
    </row>
    <row r="268" ht="56.25" spans="1:25">
      <c r="A268" s="30">
        <v>242</v>
      </c>
      <c r="B268" s="30"/>
      <c r="C268" s="30" t="s">
        <v>992</v>
      </c>
      <c r="D268" s="30" t="s">
        <v>993</v>
      </c>
      <c r="E268" s="30" t="s">
        <v>975</v>
      </c>
      <c r="F268" s="30" t="s">
        <v>994</v>
      </c>
      <c r="G268" s="30" t="s">
        <v>995</v>
      </c>
      <c r="H268" s="30"/>
      <c r="I268" s="30" t="s">
        <v>978</v>
      </c>
      <c r="J268" s="30" t="s">
        <v>979</v>
      </c>
      <c r="K268" s="30">
        <f t="shared" si="21"/>
        <v>28.47</v>
      </c>
      <c r="L268" s="30">
        <v>28.47</v>
      </c>
      <c r="M268" s="30"/>
      <c r="N268" s="30"/>
      <c r="O268" s="30">
        <v>55</v>
      </c>
      <c r="P268" s="30">
        <v>7</v>
      </c>
      <c r="Q268" s="30" t="s">
        <v>76</v>
      </c>
      <c r="R268" s="30" t="s">
        <v>76</v>
      </c>
      <c r="S268" s="30" t="s">
        <v>75</v>
      </c>
      <c r="T268" s="30" t="s">
        <v>76</v>
      </c>
      <c r="U268" s="30"/>
      <c r="V268" s="30" t="s">
        <v>76</v>
      </c>
      <c r="W268" s="30"/>
      <c r="X268" s="30"/>
      <c r="Y268" s="30"/>
    </row>
    <row r="269" ht="56.25" spans="1:25">
      <c r="A269" s="30">
        <v>243</v>
      </c>
      <c r="B269" s="30"/>
      <c r="C269" s="30" t="s">
        <v>996</v>
      </c>
      <c r="D269" s="30" t="s">
        <v>997</v>
      </c>
      <c r="E269" s="30" t="s">
        <v>975</v>
      </c>
      <c r="F269" s="30" t="s">
        <v>998</v>
      </c>
      <c r="G269" s="30" t="s">
        <v>999</v>
      </c>
      <c r="H269" s="30"/>
      <c r="I269" s="30" t="s">
        <v>978</v>
      </c>
      <c r="J269" s="30" t="s">
        <v>979</v>
      </c>
      <c r="K269" s="30">
        <f t="shared" si="21"/>
        <v>58.33</v>
      </c>
      <c r="L269" s="30">
        <v>58.33</v>
      </c>
      <c r="M269" s="30"/>
      <c r="N269" s="30"/>
      <c r="O269" s="30">
        <v>64</v>
      </c>
      <c r="P269" s="30">
        <v>12</v>
      </c>
      <c r="Q269" s="30" t="s">
        <v>76</v>
      </c>
      <c r="R269" s="30" t="s">
        <v>76</v>
      </c>
      <c r="S269" s="30" t="s">
        <v>75</v>
      </c>
      <c r="T269" s="30" t="s">
        <v>76</v>
      </c>
      <c r="U269" s="30"/>
      <c r="V269" s="30" t="s">
        <v>76</v>
      </c>
      <c r="W269" s="30"/>
      <c r="X269" s="30"/>
      <c r="Y269" s="30"/>
    </row>
    <row r="270" ht="56.25" spans="1:25">
      <c r="A270" s="30">
        <v>244</v>
      </c>
      <c r="B270" s="30"/>
      <c r="C270" s="30" t="s">
        <v>1000</v>
      </c>
      <c r="D270" s="30" t="s">
        <v>1001</v>
      </c>
      <c r="E270" s="30" t="s">
        <v>975</v>
      </c>
      <c r="F270" s="30" t="s">
        <v>501</v>
      </c>
      <c r="G270" s="30" t="s">
        <v>1002</v>
      </c>
      <c r="H270" s="30"/>
      <c r="I270" s="30" t="s">
        <v>978</v>
      </c>
      <c r="J270" s="30" t="s">
        <v>979</v>
      </c>
      <c r="K270" s="30">
        <f t="shared" si="21"/>
        <v>18.45</v>
      </c>
      <c r="L270" s="30">
        <v>18.45</v>
      </c>
      <c r="M270" s="30"/>
      <c r="N270" s="30"/>
      <c r="O270" s="30">
        <v>56</v>
      </c>
      <c r="P270" s="30">
        <v>2</v>
      </c>
      <c r="Q270" s="30" t="s">
        <v>76</v>
      </c>
      <c r="R270" s="30" t="s">
        <v>76</v>
      </c>
      <c r="S270" s="30" t="s">
        <v>75</v>
      </c>
      <c r="T270" s="30" t="s">
        <v>76</v>
      </c>
      <c r="U270" s="30"/>
      <c r="V270" s="30" t="s">
        <v>76</v>
      </c>
      <c r="W270" s="30"/>
      <c r="X270" s="30"/>
      <c r="Y270" s="30"/>
    </row>
    <row r="271" ht="56.25" spans="1:25">
      <c r="A271" s="30">
        <v>245</v>
      </c>
      <c r="B271" s="30"/>
      <c r="C271" s="30" t="s">
        <v>1003</v>
      </c>
      <c r="D271" s="30" t="s">
        <v>1004</v>
      </c>
      <c r="E271" s="30" t="s">
        <v>975</v>
      </c>
      <c r="F271" s="30" t="s">
        <v>1005</v>
      </c>
      <c r="G271" s="30" t="s">
        <v>1006</v>
      </c>
      <c r="H271" s="30"/>
      <c r="I271" s="30" t="s">
        <v>978</v>
      </c>
      <c r="J271" s="30" t="s">
        <v>979</v>
      </c>
      <c r="K271" s="30">
        <f t="shared" si="21"/>
        <v>35.43</v>
      </c>
      <c r="L271" s="30">
        <v>35.43</v>
      </c>
      <c r="M271" s="30"/>
      <c r="N271" s="30"/>
      <c r="O271" s="30">
        <v>47</v>
      </c>
      <c r="P271" s="30">
        <v>5</v>
      </c>
      <c r="Q271" s="30" t="s">
        <v>76</v>
      </c>
      <c r="R271" s="30" t="s">
        <v>76</v>
      </c>
      <c r="S271" s="30" t="s">
        <v>75</v>
      </c>
      <c r="T271" s="30" t="s">
        <v>76</v>
      </c>
      <c r="U271" s="30"/>
      <c r="V271" s="30" t="s">
        <v>76</v>
      </c>
      <c r="W271" s="30"/>
      <c r="X271" s="30"/>
      <c r="Y271" s="30"/>
    </row>
    <row r="272" ht="56.25" spans="1:25">
      <c r="A272" s="30">
        <v>246</v>
      </c>
      <c r="B272" s="30"/>
      <c r="C272" s="30" t="s">
        <v>1007</v>
      </c>
      <c r="D272" s="30" t="s">
        <v>1008</v>
      </c>
      <c r="E272" s="30" t="s">
        <v>975</v>
      </c>
      <c r="F272" s="30" t="s">
        <v>254</v>
      </c>
      <c r="G272" s="30" t="s">
        <v>1009</v>
      </c>
      <c r="H272" s="30"/>
      <c r="I272" s="30" t="s">
        <v>978</v>
      </c>
      <c r="J272" s="30" t="s">
        <v>979</v>
      </c>
      <c r="K272" s="30">
        <f t="shared" si="21"/>
        <v>58.47</v>
      </c>
      <c r="L272" s="30">
        <v>58.47</v>
      </c>
      <c r="M272" s="30"/>
      <c r="N272" s="30"/>
      <c r="O272" s="30">
        <v>91</v>
      </c>
      <c r="P272" s="30">
        <v>7</v>
      </c>
      <c r="Q272" s="30" t="s">
        <v>76</v>
      </c>
      <c r="R272" s="30" t="s">
        <v>76</v>
      </c>
      <c r="S272" s="30" t="s">
        <v>75</v>
      </c>
      <c r="T272" s="30" t="s">
        <v>76</v>
      </c>
      <c r="U272" s="30"/>
      <c r="V272" s="30" t="s">
        <v>76</v>
      </c>
      <c r="W272" s="30"/>
      <c r="X272" s="30"/>
      <c r="Y272" s="30"/>
    </row>
    <row r="273" ht="56.25" spans="1:25">
      <c r="A273" s="30">
        <v>247</v>
      </c>
      <c r="B273" s="30"/>
      <c r="C273" s="30" t="s">
        <v>1010</v>
      </c>
      <c r="D273" s="30" t="s">
        <v>1011</v>
      </c>
      <c r="E273" s="30" t="s">
        <v>975</v>
      </c>
      <c r="F273" s="30" t="s">
        <v>1012</v>
      </c>
      <c r="G273" s="30" t="s">
        <v>1013</v>
      </c>
      <c r="H273" s="30"/>
      <c r="I273" s="30" t="s">
        <v>978</v>
      </c>
      <c r="J273" s="30" t="s">
        <v>979</v>
      </c>
      <c r="K273" s="30">
        <f t="shared" si="21"/>
        <v>35</v>
      </c>
      <c r="L273" s="30">
        <v>35</v>
      </c>
      <c r="M273" s="30"/>
      <c r="N273" s="30"/>
      <c r="O273" s="30">
        <v>121</v>
      </c>
      <c r="P273" s="30">
        <v>9</v>
      </c>
      <c r="Q273" s="30" t="s">
        <v>76</v>
      </c>
      <c r="R273" s="30" t="s">
        <v>76</v>
      </c>
      <c r="S273" s="30" t="s">
        <v>75</v>
      </c>
      <c r="T273" s="30" t="s">
        <v>76</v>
      </c>
      <c r="U273" s="30"/>
      <c r="V273" s="30" t="s">
        <v>76</v>
      </c>
      <c r="W273" s="30"/>
      <c r="X273" s="30"/>
      <c r="Y273" s="30"/>
    </row>
    <row r="274" ht="56.25" spans="1:25">
      <c r="A274" s="30">
        <v>248</v>
      </c>
      <c r="B274" s="30"/>
      <c r="C274" s="30" t="s">
        <v>1014</v>
      </c>
      <c r="D274" s="30" t="s">
        <v>1015</v>
      </c>
      <c r="E274" s="30" t="s">
        <v>975</v>
      </c>
      <c r="F274" s="30" t="s">
        <v>1016</v>
      </c>
      <c r="G274" s="30" t="s">
        <v>1017</v>
      </c>
      <c r="H274" s="30"/>
      <c r="I274" s="30" t="s">
        <v>978</v>
      </c>
      <c r="J274" s="30" t="s">
        <v>979</v>
      </c>
      <c r="K274" s="30">
        <f t="shared" si="21"/>
        <v>26.84</v>
      </c>
      <c r="L274" s="30">
        <v>26.84</v>
      </c>
      <c r="M274" s="30"/>
      <c r="N274" s="30"/>
      <c r="O274" s="30">
        <v>283</v>
      </c>
      <c r="P274" s="30">
        <v>13</v>
      </c>
      <c r="Q274" s="30" t="s">
        <v>76</v>
      </c>
      <c r="R274" s="30" t="s">
        <v>76</v>
      </c>
      <c r="S274" s="30" t="s">
        <v>75</v>
      </c>
      <c r="T274" s="30" t="s">
        <v>76</v>
      </c>
      <c r="U274" s="30"/>
      <c r="V274" s="30" t="s">
        <v>76</v>
      </c>
      <c r="W274" s="30"/>
      <c r="X274" s="30"/>
      <c r="Y274" s="30"/>
    </row>
    <row r="275" ht="56.25" spans="1:25">
      <c r="A275" s="30">
        <v>249</v>
      </c>
      <c r="B275" s="30"/>
      <c r="C275" s="30" t="s">
        <v>1018</v>
      </c>
      <c r="D275" s="30" t="s">
        <v>1019</v>
      </c>
      <c r="E275" s="30" t="s">
        <v>975</v>
      </c>
      <c r="F275" s="30" t="s">
        <v>1020</v>
      </c>
      <c r="G275" s="30" t="s">
        <v>1021</v>
      </c>
      <c r="H275" s="30"/>
      <c r="I275" s="30" t="s">
        <v>978</v>
      </c>
      <c r="J275" s="30" t="s">
        <v>979</v>
      </c>
      <c r="K275" s="30">
        <f t="shared" si="21"/>
        <v>12.91</v>
      </c>
      <c r="L275" s="30">
        <v>12.91</v>
      </c>
      <c r="M275" s="30"/>
      <c r="N275" s="30"/>
      <c r="O275" s="30">
        <v>77</v>
      </c>
      <c r="P275" s="30">
        <v>16</v>
      </c>
      <c r="Q275" s="30" t="s">
        <v>76</v>
      </c>
      <c r="R275" s="30" t="s">
        <v>76</v>
      </c>
      <c r="S275" s="30" t="s">
        <v>75</v>
      </c>
      <c r="T275" s="30" t="s">
        <v>76</v>
      </c>
      <c r="U275" s="30"/>
      <c r="V275" s="30" t="s">
        <v>76</v>
      </c>
      <c r="W275" s="30"/>
      <c r="X275" s="30"/>
      <c r="Y275" s="30"/>
    </row>
    <row r="276" ht="56.25" spans="1:25">
      <c r="A276" s="30">
        <v>250</v>
      </c>
      <c r="B276" s="30"/>
      <c r="C276" s="30" t="s">
        <v>1022</v>
      </c>
      <c r="D276" s="30" t="s">
        <v>1023</v>
      </c>
      <c r="E276" s="30" t="s">
        <v>975</v>
      </c>
      <c r="F276" s="30" t="s">
        <v>1024</v>
      </c>
      <c r="G276" s="30" t="s">
        <v>1025</v>
      </c>
      <c r="H276" s="30"/>
      <c r="I276" s="30" t="s">
        <v>978</v>
      </c>
      <c r="J276" s="30" t="s">
        <v>979</v>
      </c>
      <c r="K276" s="30">
        <f t="shared" si="21"/>
        <v>5.94</v>
      </c>
      <c r="L276" s="30">
        <v>5.94</v>
      </c>
      <c r="M276" s="30"/>
      <c r="N276" s="30"/>
      <c r="O276" s="30">
        <v>16</v>
      </c>
      <c r="P276" s="30">
        <v>2</v>
      </c>
      <c r="Q276" s="30" t="s">
        <v>76</v>
      </c>
      <c r="R276" s="30" t="s">
        <v>76</v>
      </c>
      <c r="S276" s="30" t="s">
        <v>75</v>
      </c>
      <c r="T276" s="30" t="s">
        <v>76</v>
      </c>
      <c r="U276" s="30"/>
      <c r="V276" s="30" t="s">
        <v>76</v>
      </c>
      <c r="W276" s="30"/>
      <c r="X276" s="30"/>
      <c r="Y276" s="30"/>
    </row>
    <row r="277" ht="56.25" spans="1:25">
      <c r="A277" s="30">
        <v>251</v>
      </c>
      <c r="B277" s="30"/>
      <c r="C277" s="30" t="s">
        <v>1026</v>
      </c>
      <c r="D277" s="30" t="s">
        <v>1027</v>
      </c>
      <c r="E277" s="30" t="s">
        <v>975</v>
      </c>
      <c r="F277" s="30" t="s">
        <v>1028</v>
      </c>
      <c r="G277" s="30" t="s">
        <v>1029</v>
      </c>
      <c r="H277" s="30"/>
      <c r="I277" s="30" t="s">
        <v>978</v>
      </c>
      <c r="J277" s="30" t="s">
        <v>979</v>
      </c>
      <c r="K277" s="30">
        <f t="shared" si="21"/>
        <v>6.27</v>
      </c>
      <c r="L277" s="30">
        <v>6.27</v>
      </c>
      <c r="M277" s="30"/>
      <c r="N277" s="30"/>
      <c r="O277" s="30">
        <v>155</v>
      </c>
      <c r="P277" s="30">
        <v>21</v>
      </c>
      <c r="Q277" s="30" t="s">
        <v>76</v>
      </c>
      <c r="R277" s="30" t="s">
        <v>76</v>
      </c>
      <c r="S277" s="30" t="s">
        <v>75</v>
      </c>
      <c r="T277" s="30" t="s">
        <v>76</v>
      </c>
      <c r="U277" s="30"/>
      <c r="V277" s="30" t="s">
        <v>76</v>
      </c>
      <c r="W277" s="30"/>
      <c r="X277" s="30"/>
      <c r="Y277" s="30"/>
    </row>
    <row r="278" ht="56.25" spans="1:25">
      <c r="A278" s="30">
        <v>252</v>
      </c>
      <c r="B278" s="30"/>
      <c r="C278" s="30" t="s">
        <v>1030</v>
      </c>
      <c r="D278" s="30" t="s">
        <v>1031</v>
      </c>
      <c r="E278" s="30" t="s">
        <v>975</v>
      </c>
      <c r="F278" s="30" t="s">
        <v>1032</v>
      </c>
      <c r="G278" s="30" t="s">
        <v>1033</v>
      </c>
      <c r="H278" s="30"/>
      <c r="I278" s="30" t="s">
        <v>978</v>
      </c>
      <c r="J278" s="30" t="s">
        <v>979</v>
      </c>
      <c r="K278" s="30">
        <f t="shared" si="21"/>
        <v>41</v>
      </c>
      <c r="L278" s="30">
        <v>41</v>
      </c>
      <c r="M278" s="30"/>
      <c r="N278" s="30"/>
      <c r="O278" s="30">
        <v>56</v>
      </c>
      <c r="P278" s="30">
        <v>3</v>
      </c>
      <c r="Q278" s="30" t="s">
        <v>76</v>
      </c>
      <c r="R278" s="30" t="s">
        <v>76</v>
      </c>
      <c r="S278" s="30" t="s">
        <v>75</v>
      </c>
      <c r="T278" s="30" t="s">
        <v>76</v>
      </c>
      <c r="U278" s="30"/>
      <c r="V278" s="30" t="s">
        <v>76</v>
      </c>
      <c r="W278" s="30"/>
      <c r="X278" s="30"/>
      <c r="Y278" s="30"/>
    </row>
    <row r="279" ht="56.25" spans="1:25">
      <c r="A279" s="30">
        <v>253</v>
      </c>
      <c r="B279" s="30"/>
      <c r="C279" s="30" t="s">
        <v>1034</v>
      </c>
      <c r="D279" s="30" t="s">
        <v>1035</v>
      </c>
      <c r="E279" s="30" t="s">
        <v>975</v>
      </c>
      <c r="F279" s="30" t="s">
        <v>236</v>
      </c>
      <c r="G279" s="30" t="s">
        <v>1036</v>
      </c>
      <c r="H279" s="30"/>
      <c r="I279" s="30" t="s">
        <v>978</v>
      </c>
      <c r="J279" s="30" t="s">
        <v>979</v>
      </c>
      <c r="K279" s="30">
        <f t="shared" si="21"/>
        <v>14.78</v>
      </c>
      <c r="L279" s="30">
        <v>14.78</v>
      </c>
      <c r="M279" s="30"/>
      <c r="N279" s="30"/>
      <c r="O279" s="30">
        <v>53</v>
      </c>
      <c r="P279" s="30">
        <v>7</v>
      </c>
      <c r="Q279" s="30" t="s">
        <v>76</v>
      </c>
      <c r="R279" s="30" t="s">
        <v>76</v>
      </c>
      <c r="S279" s="30" t="s">
        <v>75</v>
      </c>
      <c r="T279" s="30" t="s">
        <v>76</v>
      </c>
      <c r="U279" s="30"/>
      <c r="V279" s="30" t="s">
        <v>76</v>
      </c>
      <c r="W279" s="30"/>
      <c r="X279" s="30"/>
      <c r="Y279" s="30"/>
    </row>
    <row r="280" ht="56.25" spans="1:25">
      <c r="A280" s="30">
        <v>254</v>
      </c>
      <c r="B280" s="30"/>
      <c r="C280" s="30" t="s">
        <v>1037</v>
      </c>
      <c r="D280" s="30" t="s">
        <v>1038</v>
      </c>
      <c r="E280" s="30" t="s">
        <v>975</v>
      </c>
      <c r="F280" s="30" t="s">
        <v>1039</v>
      </c>
      <c r="G280" s="30" t="s">
        <v>1040</v>
      </c>
      <c r="H280" s="30"/>
      <c r="I280" s="30" t="s">
        <v>978</v>
      </c>
      <c r="J280" s="30" t="s">
        <v>979</v>
      </c>
      <c r="K280" s="30">
        <f t="shared" si="21"/>
        <v>94.04</v>
      </c>
      <c r="L280" s="30">
        <v>94.04</v>
      </c>
      <c r="M280" s="30"/>
      <c r="N280" s="30"/>
      <c r="O280" s="30">
        <v>94</v>
      </c>
      <c r="P280" s="30">
        <v>11</v>
      </c>
      <c r="Q280" s="30" t="s">
        <v>76</v>
      </c>
      <c r="R280" s="30" t="s">
        <v>76</v>
      </c>
      <c r="S280" s="30" t="s">
        <v>75</v>
      </c>
      <c r="T280" s="30" t="s">
        <v>76</v>
      </c>
      <c r="U280" s="30"/>
      <c r="V280" s="30" t="s">
        <v>76</v>
      </c>
      <c r="W280" s="30"/>
      <c r="X280" s="30"/>
      <c r="Y280" s="30"/>
    </row>
    <row r="281" ht="56.25" spans="1:25">
      <c r="A281" s="30">
        <v>255</v>
      </c>
      <c r="B281" s="30"/>
      <c r="C281" s="30" t="s">
        <v>1041</v>
      </c>
      <c r="D281" s="30" t="s">
        <v>1042</v>
      </c>
      <c r="E281" s="30" t="s">
        <v>975</v>
      </c>
      <c r="F281" s="30" t="s">
        <v>1043</v>
      </c>
      <c r="G281" s="30" t="s">
        <v>1044</v>
      </c>
      <c r="H281" s="30"/>
      <c r="I281" s="30" t="s">
        <v>978</v>
      </c>
      <c r="J281" s="30" t="s">
        <v>979</v>
      </c>
      <c r="K281" s="30">
        <f t="shared" si="21"/>
        <v>87.47</v>
      </c>
      <c r="L281" s="30">
        <v>87.47</v>
      </c>
      <c r="M281" s="30"/>
      <c r="N281" s="30"/>
      <c r="O281" s="30">
        <v>70</v>
      </c>
      <c r="P281" s="30">
        <v>10</v>
      </c>
      <c r="Q281" s="30" t="s">
        <v>76</v>
      </c>
      <c r="R281" s="30" t="s">
        <v>76</v>
      </c>
      <c r="S281" s="30" t="s">
        <v>75</v>
      </c>
      <c r="T281" s="30" t="s">
        <v>76</v>
      </c>
      <c r="U281" s="30"/>
      <c r="V281" s="30" t="s">
        <v>76</v>
      </c>
      <c r="W281" s="30"/>
      <c r="X281" s="30"/>
      <c r="Y281" s="30"/>
    </row>
    <row r="282" ht="56.25" spans="1:25">
      <c r="A282" s="30">
        <v>256</v>
      </c>
      <c r="B282" s="30"/>
      <c r="C282" s="30" t="s">
        <v>1045</v>
      </c>
      <c r="D282" s="30" t="s">
        <v>1046</v>
      </c>
      <c r="E282" s="30" t="s">
        <v>975</v>
      </c>
      <c r="F282" s="30" t="s">
        <v>246</v>
      </c>
      <c r="G282" s="30" t="s">
        <v>1047</v>
      </c>
      <c r="H282" s="30"/>
      <c r="I282" s="30" t="s">
        <v>978</v>
      </c>
      <c r="J282" s="30" t="s">
        <v>979</v>
      </c>
      <c r="K282" s="30">
        <f t="shared" si="21"/>
        <v>2.1</v>
      </c>
      <c r="L282" s="30">
        <v>2.1</v>
      </c>
      <c r="M282" s="30"/>
      <c r="N282" s="30"/>
      <c r="O282" s="30">
        <v>99</v>
      </c>
      <c r="P282" s="30">
        <v>7</v>
      </c>
      <c r="Q282" s="30" t="s">
        <v>76</v>
      </c>
      <c r="R282" s="30" t="s">
        <v>76</v>
      </c>
      <c r="S282" s="30" t="s">
        <v>75</v>
      </c>
      <c r="T282" s="30" t="s">
        <v>76</v>
      </c>
      <c r="U282" s="30"/>
      <c r="V282" s="30" t="s">
        <v>76</v>
      </c>
      <c r="W282" s="30"/>
      <c r="X282" s="30"/>
      <c r="Y282" s="30"/>
    </row>
    <row r="283" ht="56.25" spans="1:25">
      <c r="A283" s="30">
        <v>257</v>
      </c>
      <c r="B283" s="30"/>
      <c r="C283" s="30" t="s">
        <v>1048</v>
      </c>
      <c r="D283" s="30" t="s">
        <v>1049</v>
      </c>
      <c r="E283" s="30" t="s">
        <v>975</v>
      </c>
      <c r="F283" s="30" t="s">
        <v>214</v>
      </c>
      <c r="G283" s="30" t="s">
        <v>1050</v>
      </c>
      <c r="H283" s="30"/>
      <c r="I283" s="30" t="s">
        <v>978</v>
      </c>
      <c r="J283" s="30" t="s">
        <v>979</v>
      </c>
      <c r="K283" s="30">
        <f t="shared" si="21"/>
        <v>12.96</v>
      </c>
      <c r="L283" s="30">
        <v>12.96</v>
      </c>
      <c r="M283" s="30"/>
      <c r="N283" s="30"/>
      <c r="O283" s="30">
        <v>92</v>
      </c>
      <c r="P283" s="30">
        <v>4</v>
      </c>
      <c r="Q283" s="30" t="s">
        <v>76</v>
      </c>
      <c r="R283" s="30" t="s">
        <v>76</v>
      </c>
      <c r="S283" s="30" t="s">
        <v>75</v>
      </c>
      <c r="T283" s="30" t="s">
        <v>76</v>
      </c>
      <c r="U283" s="30"/>
      <c r="V283" s="30" t="s">
        <v>76</v>
      </c>
      <c r="W283" s="30"/>
      <c r="X283" s="30"/>
      <c r="Y283" s="30"/>
    </row>
    <row r="284" ht="56.25" spans="1:25">
      <c r="A284" s="30">
        <v>258</v>
      </c>
      <c r="B284" s="30"/>
      <c r="C284" s="30" t="s">
        <v>1051</v>
      </c>
      <c r="D284" s="30" t="s">
        <v>1052</v>
      </c>
      <c r="E284" s="30" t="s">
        <v>975</v>
      </c>
      <c r="F284" s="30" t="s">
        <v>1053</v>
      </c>
      <c r="G284" s="30" t="s">
        <v>1054</v>
      </c>
      <c r="H284" s="30"/>
      <c r="I284" s="30" t="s">
        <v>978</v>
      </c>
      <c r="J284" s="30" t="s">
        <v>979</v>
      </c>
      <c r="K284" s="30">
        <f t="shared" si="21"/>
        <v>31.72</v>
      </c>
      <c r="L284" s="30">
        <v>31.72</v>
      </c>
      <c r="M284" s="30"/>
      <c r="N284" s="30"/>
      <c r="O284" s="30">
        <v>112</v>
      </c>
      <c r="P284" s="30">
        <v>10</v>
      </c>
      <c r="Q284" s="30" t="s">
        <v>76</v>
      </c>
      <c r="R284" s="30" t="s">
        <v>76</v>
      </c>
      <c r="S284" s="30" t="s">
        <v>75</v>
      </c>
      <c r="T284" s="30" t="s">
        <v>76</v>
      </c>
      <c r="U284" s="30"/>
      <c r="V284" s="30" t="s">
        <v>76</v>
      </c>
      <c r="W284" s="30"/>
      <c r="X284" s="30"/>
      <c r="Y284" s="30"/>
    </row>
    <row r="285" ht="56.25" spans="1:25">
      <c r="A285" s="30">
        <v>259</v>
      </c>
      <c r="B285" s="30"/>
      <c r="C285" s="30" t="s">
        <v>1055</v>
      </c>
      <c r="D285" s="30" t="s">
        <v>1056</v>
      </c>
      <c r="E285" s="30" t="s">
        <v>975</v>
      </c>
      <c r="F285" s="30" t="s">
        <v>1057</v>
      </c>
      <c r="G285" s="30" t="s">
        <v>1058</v>
      </c>
      <c r="H285" s="30"/>
      <c r="I285" s="30" t="s">
        <v>978</v>
      </c>
      <c r="J285" s="30" t="s">
        <v>979</v>
      </c>
      <c r="K285" s="30">
        <f t="shared" si="21"/>
        <v>6.7</v>
      </c>
      <c r="L285" s="30">
        <v>6.7</v>
      </c>
      <c r="M285" s="30"/>
      <c r="N285" s="30"/>
      <c r="O285" s="30">
        <v>76</v>
      </c>
      <c r="P285" s="30">
        <v>2</v>
      </c>
      <c r="Q285" s="30" t="s">
        <v>76</v>
      </c>
      <c r="R285" s="30" t="s">
        <v>76</v>
      </c>
      <c r="S285" s="30" t="s">
        <v>75</v>
      </c>
      <c r="T285" s="30" t="s">
        <v>76</v>
      </c>
      <c r="U285" s="30"/>
      <c r="V285" s="30" t="s">
        <v>76</v>
      </c>
      <c r="W285" s="30"/>
      <c r="X285" s="30"/>
      <c r="Y285" s="30"/>
    </row>
    <row r="286" ht="56.25" spans="1:25">
      <c r="A286" s="30">
        <v>260</v>
      </c>
      <c r="B286" s="30"/>
      <c r="C286" s="30" t="s">
        <v>1059</v>
      </c>
      <c r="D286" s="30" t="s">
        <v>1060</v>
      </c>
      <c r="E286" s="30" t="s">
        <v>975</v>
      </c>
      <c r="F286" s="30" t="s">
        <v>1061</v>
      </c>
      <c r="G286" s="30" t="s">
        <v>1062</v>
      </c>
      <c r="H286" s="30"/>
      <c r="I286" s="30" t="s">
        <v>978</v>
      </c>
      <c r="J286" s="30" t="s">
        <v>979</v>
      </c>
      <c r="K286" s="30">
        <f t="shared" si="21"/>
        <v>3.8</v>
      </c>
      <c r="L286" s="30">
        <v>3.8</v>
      </c>
      <c r="M286" s="30"/>
      <c r="N286" s="30"/>
      <c r="O286" s="30">
        <v>49</v>
      </c>
      <c r="P286" s="30">
        <v>7</v>
      </c>
      <c r="Q286" s="30" t="s">
        <v>76</v>
      </c>
      <c r="R286" s="30" t="s">
        <v>76</v>
      </c>
      <c r="S286" s="30" t="s">
        <v>75</v>
      </c>
      <c r="T286" s="30" t="s">
        <v>76</v>
      </c>
      <c r="U286" s="30"/>
      <c r="V286" s="30" t="s">
        <v>76</v>
      </c>
      <c r="W286" s="30"/>
      <c r="X286" s="30"/>
      <c r="Y286" s="30"/>
    </row>
    <row r="287" ht="56.25" spans="1:25">
      <c r="A287" s="30">
        <v>261</v>
      </c>
      <c r="B287" s="30"/>
      <c r="C287" s="30" t="s">
        <v>1063</v>
      </c>
      <c r="D287" s="30" t="s">
        <v>1064</v>
      </c>
      <c r="E287" s="30" t="s">
        <v>975</v>
      </c>
      <c r="F287" s="30" t="s">
        <v>1065</v>
      </c>
      <c r="G287" s="30" t="s">
        <v>1066</v>
      </c>
      <c r="H287" s="30"/>
      <c r="I287" s="30" t="s">
        <v>978</v>
      </c>
      <c r="J287" s="30" t="s">
        <v>979</v>
      </c>
      <c r="K287" s="30">
        <f t="shared" si="21"/>
        <v>18.79</v>
      </c>
      <c r="L287" s="30">
        <v>18.79</v>
      </c>
      <c r="M287" s="30"/>
      <c r="N287" s="30"/>
      <c r="O287" s="30">
        <v>83</v>
      </c>
      <c r="P287" s="30">
        <v>8</v>
      </c>
      <c r="Q287" s="30" t="s">
        <v>76</v>
      </c>
      <c r="R287" s="30" t="s">
        <v>76</v>
      </c>
      <c r="S287" s="30" t="s">
        <v>75</v>
      </c>
      <c r="T287" s="30" t="s">
        <v>76</v>
      </c>
      <c r="U287" s="30"/>
      <c r="V287" s="30" t="s">
        <v>76</v>
      </c>
      <c r="W287" s="30"/>
      <c r="X287" s="30"/>
      <c r="Y287" s="30"/>
    </row>
    <row r="288" ht="56.25" spans="1:25">
      <c r="A288" s="30">
        <v>262</v>
      </c>
      <c r="B288" s="30"/>
      <c r="C288" s="30" t="s">
        <v>1067</v>
      </c>
      <c r="D288" s="30" t="s">
        <v>1068</v>
      </c>
      <c r="E288" s="30" t="s">
        <v>975</v>
      </c>
      <c r="F288" s="30" t="s">
        <v>1069</v>
      </c>
      <c r="G288" s="30" t="s">
        <v>1070</v>
      </c>
      <c r="H288" s="30"/>
      <c r="I288" s="30" t="s">
        <v>978</v>
      </c>
      <c r="J288" s="30" t="s">
        <v>979</v>
      </c>
      <c r="K288" s="30">
        <f t="shared" si="21"/>
        <v>7.13</v>
      </c>
      <c r="L288" s="30">
        <v>7.13</v>
      </c>
      <c r="M288" s="30"/>
      <c r="N288" s="30"/>
      <c r="O288" s="30">
        <v>123</v>
      </c>
      <c r="P288" s="30">
        <v>3</v>
      </c>
      <c r="Q288" s="30" t="s">
        <v>76</v>
      </c>
      <c r="R288" s="30" t="s">
        <v>76</v>
      </c>
      <c r="S288" s="30" t="s">
        <v>75</v>
      </c>
      <c r="T288" s="30" t="s">
        <v>76</v>
      </c>
      <c r="U288" s="30"/>
      <c r="V288" s="30" t="s">
        <v>76</v>
      </c>
      <c r="W288" s="30"/>
      <c r="X288" s="30"/>
      <c r="Y288" s="30"/>
    </row>
    <row r="289" ht="56.25" spans="1:25">
      <c r="A289" s="30">
        <v>263</v>
      </c>
      <c r="B289" s="30"/>
      <c r="C289" s="30" t="s">
        <v>1071</v>
      </c>
      <c r="D289" s="30" t="s">
        <v>1072</v>
      </c>
      <c r="E289" s="30" t="s">
        <v>975</v>
      </c>
      <c r="F289" s="30" t="s">
        <v>224</v>
      </c>
      <c r="G289" s="30" t="s">
        <v>1073</v>
      </c>
      <c r="H289" s="30"/>
      <c r="I289" s="30" t="s">
        <v>978</v>
      </c>
      <c r="J289" s="30" t="s">
        <v>979</v>
      </c>
      <c r="K289" s="30">
        <f t="shared" si="21"/>
        <v>40.55</v>
      </c>
      <c r="L289" s="30">
        <v>40.55</v>
      </c>
      <c r="M289" s="30"/>
      <c r="N289" s="30"/>
      <c r="O289" s="30">
        <v>87</v>
      </c>
      <c r="P289" s="30">
        <v>15</v>
      </c>
      <c r="Q289" s="30" t="s">
        <v>76</v>
      </c>
      <c r="R289" s="30" t="s">
        <v>76</v>
      </c>
      <c r="S289" s="30" t="s">
        <v>75</v>
      </c>
      <c r="T289" s="30" t="s">
        <v>76</v>
      </c>
      <c r="U289" s="30"/>
      <c r="V289" s="30" t="s">
        <v>76</v>
      </c>
      <c r="W289" s="30"/>
      <c r="X289" s="30"/>
      <c r="Y289" s="30"/>
    </row>
    <row r="290" ht="56.25" spans="1:25">
      <c r="A290" s="30">
        <v>264</v>
      </c>
      <c r="B290" s="30"/>
      <c r="C290" s="30" t="s">
        <v>1074</v>
      </c>
      <c r="D290" s="30" t="s">
        <v>1075</v>
      </c>
      <c r="E290" s="30" t="s">
        <v>975</v>
      </c>
      <c r="F290" s="30" t="s">
        <v>1076</v>
      </c>
      <c r="G290" s="30" t="s">
        <v>1077</v>
      </c>
      <c r="H290" s="30"/>
      <c r="I290" s="30" t="s">
        <v>978</v>
      </c>
      <c r="J290" s="30" t="s">
        <v>979</v>
      </c>
      <c r="K290" s="30">
        <f t="shared" si="21"/>
        <v>6.64</v>
      </c>
      <c r="L290" s="30">
        <v>6.64</v>
      </c>
      <c r="M290" s="30"/>
      <c r="N290" s="30"/>
      <c r="O290" s="30">
        <v>96</v>
      </c>
      <c r="P290" s="30">
        <v>11</v>
      </c>
      <c r="Q290" s="30" t="s">
        <v>76</v>
      </c>
      <c r="R290" s="30" t="s">
        <v>76</v>
      </c>
      <c r="S290" s="30" t="s">
        <v>75</v>
      </c>
      <c r="T290" s="30" t="s">
        <v>76</v>
      </c>
      <c r="U290" s="30"/>
      <c r="V290" s="30" t="s">
        <v>76</v>
      </c>
      <c r="W290" s="30"/>
      <c r="X290" s="30"/>
      <c r="Y290" s="30"/>
    </row>
    <row r="291" ht="56.25" spans="1:25">
      <c r="A291" s="30">
        <v>265</v>
      </c>
      <c r="B291" s="30"/>
      <c r="C291" s="30" t="s">
        <v>1078</v>
      </c>
      <c r="D291" s="30" t="s">
        <v>1079</v>
      </c>
      <c r="E291" s="30" t="s">
        <v>975</v>
      </c>
      <c r="F291" s="30" t="s">
        <v>1080</v>
      </c>
      <c r="G291" s="30" t="s">
        <v>1081</v>
      </c>
      <c r="H291" s="30"/>
      <c r="I291" s="30" t="s">
        <v>978</v>
      </c>
      <c r="J291" s="30" t="s">
        <v>979</v>
      </c>
      <c r="K291" s="30">
        <f t="shared" si="21"/>
        <v>12.88</v>
      </c>
      <c r="L291" s="30">
        <v>12.88</v>
      </c>
      <c r="M291" s="30"/>
      <c r="N291" s="30"/>
      <c r="O291" s="30">
        <v>83</v>
      </c>
      <c r="P291" s="30">
        <v>25</v>
      </c>
      <c r="Q291" s="30" t="s">
        <v>76</v>
      </c>
      <c r="R291" s="30" t="s">
        <v>76</v>
      </c>
      <c r="S291" s="30" t="s">
        <v>75</v>
      </c>
      <c r="T291" s="30" t="s">
        <v>76</v>
      </c>
      <c r="U291" s="30"/>
      <c r="V291" s="30" t="s">
        <v>76</v>
      </c>
      <c r="W291" s="30"/>
      <c r="X291" s="30"/>
      <c r="Y291" s="30"/>
    </row>
    <row r="292" ht="56.25" spans="1:25">
      <c r="A292" s="30">
        <v>266</v>
      </c>
      <c r="B292" s="30"/>
      <c r="C292" s="30" t="s">
        <v>1059</v>
      </c>
      <c r="D292" s="30" t="s">
        <v>1082</v>
      </c>
      <c r="E292" s="30" t="s">
        <v>975</v>
      </c>
      <c r="F292" s="30" t="s">
        <v>1061</v>
      </c>
      <c r="G292" s="30" t="s">
        <v>1083</v>
      </c>
      <c r="H292" s="30"/>
      <c r="I292" s="30" t="s">
        <v>978</v>
      </c>
      <c r="J292" s="30" t="s">
        <v>979</v>
      </c>
      <c r="K292" s="30">
        <f t="shared" si="21"/>
        <v>30.96</v>
      </c>
      <c r="L292" s="30">
        <v>30.96</v>
      </c>
      <c r="M292" s="30"/>
      <c r="N292" s="30"/>
      <c r="O292" s="30">
        <v>73</v>
      </c>
      <c r="P292" s="30">
        <v>7</v>
      </c>
      <c r="Q292" s="30" t="s">
        <v>76</v>
      </c>
      <c r="R292" s="30" t="s">
        <v>76</v>
      </c>
      <c r="S292" s="30" t="s">
        <v>75</v>
      </c>
      <c r="T292" s="30" t="s">
        <v>76</v>
      </c>
      <c r="U292" s="30"/>
      <c r="V292" s="30" t="s">
        <v>76</v>
      </c>
      <c r="W292" s="30"/>
      <c r="X292" s="30"/>
      <c r="Y292" s="30"/>
    </row>
    <row r="293" ht="56.25" spans="1:25">
      <c r="A293" s="30">
        <v>267</v>
      </c>
      <c r="B293" s="30"/>
      <c r="C293" s="30" t="s">
        <v>1084</v>
      </c>
      <c r="D293" s="30" t="s">
        <v>1085</v>
      </c>
      <c r="E293" s="30" t="s">
        <v>975</v>
      </c>
      <c r="F293" s="30" t="s">
        <v>1086</v>
      </c>
      <c r="G293" s="30" t="s">
        <v>1087</v>
      </c>
      <c r="H293" s="30"/>
      <c r="I293" s="30" t="s">
        <v>978</v>
      </c>
      <c r="J293" s="30" t="s">
        <v>979</v>
      </c>
      <c r="K293" s="30">
        <f t="shared" si="21"/>
        <v>24.54</v>
      </c>
      <c r="L293" s="30">
        <v>24.54</v>
      </c>
      <c r="M293" s="30"/>
      <c r="N293" s="30"/>
      <c r="O293" s="30">
        <v>135</v>
      </c>
      <c r="P293" s="30">
        <v>26</v>
      </c>
      <c r="Q293" s="30" t="s">
        <v>76</v>
      </c>
      <c r="R293" s="30" t="s">
        <v>76</v>
      </c>
      <c r="S293" s="30" t="s">
        <v>75</v>
      </c>
      <c r="T293" s="30" t="s">
        <v>76</v>
      </c>
      <c r="U293" s="30"/>
      <c r="V293" s="30" t="s">
        <v>76</v>
      </c>
      <c r="W293" s="30"/>
      <c r="X293" s="30"/>
      <c r="Y293" s="30"/>
    </row>
    <row r="294" ht="56.25" spans="1:25">
      <c r="A294" s="30">
        <v>268</v>
      </c>
      <c r="B294" s="30"/>
      <c r="C294" s="30" t="s">
        <v>1088</v>
      </c>
      <c r="D294" s="30" t="s">
        <v>1089</v>
      </c>
      <c r="E294" s="30" t="s">
        <v>975</v>
      </c>
      <c r="F294" s="30" t="s">
        <v>1090</v>
      </c>
      <c r="G294" s="30" t="s">
        <v>1091</v>
      </c>
      <c r="H294" s="30"/>
      <c r="I294" s="30" t="s">
        <v>978</v>
      </c>
      <c r="J294" s="30" t="s">
        <v>979</v>
      </c>
      <c r="K294" s="30">
        <f t="shared" si="21"/>
        <v>31.4</v>
      </c>
      <c r="L294" s="30">
        <v>31.4</v>
      </c>
      <c r="M294" s="30"/>
      <c r="N294" s="30"/>
      <c r="O294" s="30">
        <v>95</v>
      </c>
      <c r="P294" s="30">
        <v>13</v>
      </c>
      <c r="Q294" s="30" t="s">
        <v>76</v>
      </c>
      <c r="R294" s="30" t="s">
        <v>76</v>
      </c>
      <c r="S294" s="30" t="s">
        <v>75</v>
      </c>
      <c r="T294" s="30" t="s">
        <v>76</v>
      </c>
      <c r="U294" s="30"/>
      <c r="V294" s="30" t="s">
        <v>76</v>
      </c>
      <c r="W294" s="30"/>
      <c r="X294" s="30"/>
      <c r="Y294" s="30"/>
    </row>
    <row r="295" ht="45" spans="1:25">
      <c r="A295" s="30">
        <v>269</v>
      </c>
      <c r="B295" s="64"/>
      <c r="C295" s="64" t="s">
        <v>1092</v>
      </c>
      <c r="D295" s="64" t="s">
        <v>1093</v>
      </c>
      <c r="E295" s="64" t="s">
        <v>70</v>
      </c>
      <c r="F295" s="64" t="s">
        <v>1094</v>
      </c>
      <c r="G295" s="64" t="s">
        <v>1095</v>
      </c>
      <c r="H295" s="64"/>
      <c r="I295" s="30" t="s">
        <v>978</v>
      </c>
      <c r="J295" s="64" t="s">
        <v>74</v>
      </c>
      <c r="K295" s="64">
        <v>35</v>
      </c>
      <c r="L295" s="64">
        <v>35</v>
      </c>
      <c r="M295" s="64"/>
      <c r="N295" s="64"/>
      <c r="O295" s="64">
        <v>140</v>
      </c>
      <c r="P295" s="64">
        <v>70</v>
      </c>
      <c r="Q295" s="64" t="s">
        <v>76</v>
      </c>
      <c r="R295" s="64" t="s">
        <v>76</v>
      </c>
      <c r="S295" s="64" t="s">
        <v>76</v>
      </c>
      <c r="T295" s="64" t="s">
        <v>76</v>
      </c>
      <c r="U295" s="64" t="s">
        <v>76</v>
      </c>
      <c r="V295" s="64" t="s">
        <v>76</v>
      </c>
      <c r="W295" s="64"/>
      <c r="X295" s="64" t="s">
        <v>76</v>
      </c>
      <c r="Y295" s="64"/>
    </row>
    <row r="296" ht="56.25" spans="1:25">
      <c r="A296" s="30">
        <v>270</v>
      </c>
      <c r="B296" s="64"/>
      <c r="C296" s="64" t="s">
        <v>1096</v>
      </c>
      <c r="D296" s="64" t="s">
        <v>1097</v>
      </c>
      <c r="E296" s="64" t="s">
        <v>113</v>
      </c>
      <c r="F296" s="64" t="s">
        <v>1098</v>
      </c>
      <c r="G296" s="64" t="s">
        <v>1099</v>
      </c>
      <c r="H296" s="64"/>
      <c r="I296" s="30" t="s">
        <v>978</v>
      </c>
      <c r="J296" s="64" t="s">
        <v>74</v>
      </c>
      <c r="K296" s="64">
        <v>9</v>
      </c>
      <c r="L296" s="64">
        <v>9</v>
      </c>
      <c r="M296" s="64"/>
      <c r="N296" s="64"/>
      <c r="O296" s="64">
        <v>866</v>
      </c>
      <c r="P296" s="64">
        <v>440</v>
      </c>
      <c r="Q296" s="64" t="s">
        <v>76</v>
      </c>
      <c r="R296" s="64" t="s">
        <v>76</v>
      </c>
      <c r="S296" s="64" t="s">
        <v>75</v>
      </c>
      <c r="T296" s="64"/>
      <c r="U296" s="64"/>
      <c r="V296" s="64" t="s">
        <v>76</v>
      </c>
      <c r="W296" s="64"/>
      <c r="X296" s="64" t="s">
        <v>76</v>
      </c>
      <c r="Y296" s="64"/>
    </row>
    <row r="297" ht="45" spans="1:25">
      <c r="A297" s="30">
        <v>271</v>
      </c>
      <c r="B297" s="64"/>
      <c r="C297" s="64" t="s">
        <v>1100</v>
      </c>
      <c r="D297" s="64" t="s">
        <v>1101</v>
      </c>
      <c r="E297" s="64" t="s">
        <v>113</v>
      </c>
      <c r="F297" s="64" t="s">
        <v>377</v>
      </c>
      <c r="G297" s="64" t="s">
        <v>1102</v>
      </c>
      <c r="H297" s="64"/>
      <c r="I297" s="30" t="s">
        <v>978</v>
      </c>
      <c r="J297" s="64" t="s">
        <v>201</v>
      </c>
      <c r="K297" s="64">
        <v>18.2</v>
      </c>
      <c r="L297" s="64">
        <v>18.2</v>
      </c>
      <c r="M297" s="64">
        <v>0</v>
      </c>
      <c r="N297" s="64">
        <v>0</v>
      </c>
      <c r="O297" s="64">
        <v>1668</v>
      </c>
      <c r="P297" s="64">
        <v>389</v>
      </c>
      <c r="Q297" s="64" t="s">
        <v>76</v>
      </c>
      <c r="R297" s="64" t="s">
        <v>76</v>
      </c>
      <c r="S297" s="64" t="s">
        <v>75</v>
      </c>
      <c r="T297" s="64" t="s">
        <v>75</v>
      </c>
      <c r="U297" s="64" t="s">
        <v>76</v>
      </c>
      <c r="V297" s="64" t="s">
        <v>76</v>
      </c>
      <c r="W297" s="64" t="s">
        <v>76</v>
      </c>
      <c r="X297" s="64" t="s">
        <v>76</v>
      </c>
      <c r="Y297" s="64"/>
    </row>
    <row r="298" ht="33.75" spans="1:25">
      <c r="A298" s="30">
        <v>272</v>
      </c>
      <c r="B298" s="30"/>
      <c r="C298" s="64" t="s">
        <v>1103</v>
      </c>
      <c r="D298" s="64" t="s">
        <v>1104</v>
      </c>
      <c r="E298" s="32" t="s">
        <v>70</v>
      </c>
      <c r="F298" s="32" t="s">
        <v>482</v>
      </c>
      <c r="G298" s="78" t="s">
        <v>1105</v>
      </c>
      <c r="H298" s="78"/>
      <c r="I298" s="30" t="s">
        <v>978</v>
      </c>
      <c r="J298" s="32" t="s">
        <v>74</v>
      </c>
      <c r="K298" s="32">
        <v>15</v>
      </c>
      <c r="L298" s="32">
        <v>15</v>
      </c>
      <c r="M298" s="32"/>
      <c r="N298" s="32"/>
      <c r="O298" s="64">
        <v>138</v>
      </c>
      <c r="P298" s="32">
        <v>420</v>
      </c>
      <c r="Q298" s="32" t="s">
        <v>76</v>
      </c>
      <c r="R298" s="32" t="s">
        <v>76</v>
      </c>
      <c r="S298" s="32" t="s">
        <v>75</v>
      </c>
      <c r="T298" s="32" t="s">
        <v>76</v>
      </c>
      <c r="U298" s="32" t="s">
        <v>76</v>
      </c>
      <c r="V298" s="32" t="s">
        <v>76</v>
      </c>
      <c r="W298" s="31"/>
      <c r="X298" s="30"/>
      <c r="Y298" s="31"/>
    </row>
    <row r="299" ht="56.25" spans="1:25">
      <c r="A299" s="30">
        <v>273</v>
      </c>
      <c r="B299" s="30"/>
      <c r="C299" s="35" t="s">
        <v>1106</v>
      </c>
      <c r="D299" s="35" t="s">
        <v>1107</v>
      </c>
      <c r="E299" s="35" t="s">
        <v>113</v>
      </c>
      <c r="F299" s="35" t="s">
        <v>1108</v>
      </c>
      <c r="G299" s="30" t="s">
        <v>1109</v>
      </c>
      <c r="H299" s="30"/>
      <c r="I299" s="30" t="s">
        <v>978</v>
      </c>
      <c r="J299" s="35" t="s">
        <v>328</v>
      </c>
      <c r="K299" s="70">
        <v>12</v>
      </c>
      <c r="L299" s="70">
        <v>12</v>
      </c>
      <c r="M299" s="70"/>
      <c r="N299" s="70"/>
      <c r="O299" s="75">
        <v>201</v>
      </c>
      <c r="P299" s="75">
        <v>10</v>
      </c>
      <c r="Q299" s="35" t="s">
        <v>76</v>
      </c>
      <c r="R299" s="35" t="s">
        <v>76</v>
      </c>
      <c r="S299" s="35" t="s">
        <v>75</v>
      </c>
      <c r="T299" s="35" t="s">
        <v>76</v>
      </c>
      <c r="U299" s="35" t="s">
        <v>76</v>
      </c>
      <c r="V299" s="35" t="s">
        <v>76</v>
      </c>
      <c r="W299" s="35"/>
      <c r="X299" s="35"/>
      <c r="Y299" s="35"/>
    </row>
    <row r="300" ht="56.25" spans="1:25">
      <c r="A300" s="30">
        <v>274</v>
      </c>
      <c r="B300" s="30"/>
      <c r="C300" s="35" t="s">
        <v>1110</v>
      </c>
      <c r="D300" s="35" t="s">
        <v>1111</v>
      </c>
      <c r="E300" s="35" t="s">
        <v>113</v>
      </c>
      <c r="F300" s="35" t="s">
        <v>1108</v>
      </c>
      <c r="G300" s="30" t="s">
        <v>1112</v>
      </c>
      <c r="H300" s="30"/>
      <c r="I300" s="30" t="s">
        <v>978</v>
      </c>
      <c r="J300" s="35" t="s">
        <v>328</v>
      </c>
      <c r="K300" s="70">
        <v>98</v>
      </c>
      <c r="L300" s="70">
        <v>98</v>
      </c>
      <c r="M300" s="70"/>
      <c r="N300" s="70"/>
      <c r="O300" s="75">
        <v>300</v>
      </c>
      <c r="P300" s="75">
        <v>150</v>
      </c>
      <c r="Q300" s="75" t="s">
        <v>76</v>
      </c>
      <c r="R300" s="75" t="s">
        <v>76</v>
      </c>
      <c r="S300" s="75" t="s">
        <v>75</v>
      </c>
      <c r="T300" s="35" t="s">
        <v>76</v>
      </c>
      <c r="U300" s="75" t="s">
        <v>76</v>
      </c>
      <c r="V300" s="75" t="s">
        <v>76</v>
      </c>
      <c r="W300" s="75"/>
      <c r="X300" s="35"/>
      <c r="Y300" s="35"/>
    </row>
    <row r="301" ht="67.5" spans="1:25">
      <c r="A301" s="30">
        <v>275</v>
      </c>
      <c r="B301" s="30"/>
      <c r="C301" s="35" t="s">
        <v>1113</v>
      </c>
      <c r="D301" s="35" t="s">
        <v>1114</v>
      </c>
      <c r="E301" s="35" t="s">
        <v>70</v>
      </c>
      <c r="F301" s="35" t="s">
        <v>1115</v>
      </c>
      <c r="G301" s="35" t="s">
        <v>1116</v>
      </c>
      <c r="H301" s="35"/>
      <c r="I301" s="30" t="s">
        <v>978</v>
      </c>
      <c r="J301" s="35">
        <v>2026</v>
      </c>
      <c r="K301" s="35">
        <v>27</v>
      </c>
      <c r="L301" s="35">
        <v>27</v>
      </c>
      <c r="M301" s="35"/>
      <c r="N301" s="35"/>
      <c r="O301" s="35">
        <v>81</v>
      </c>
      <c r="P301" s="35">
        <v>10</v>
      </c>
      <c r="Q301" s="35" t="s">
        <v>76</v>
      </c>
      <c r="R301" s="35" t="s">
        <v>76</v>
      </c>
      <c r="S301" s="35" t="s">
        <v>76</v>
      </c>
      <c r="T301" s="35" t="s">
        <v>75</v>
      </c>
      <c r="U301" s="35" t="s">
        <v>76</v>
      </c>
      <c r="V301" s="35" t="s">
        <v>76</v>
      </c>
      <c r="W301" s="35"/>
      <c r="X301" s="35"/>
      <c r="Y301" s="35"/>
    </row>
    <row r="302" ht="67.5" spans="1:25">
      <c r="A302" s="30">
        <v>276</v>
      </c>
      <c r="B302" s="30"/>
      <c r="C302" s="35" t="s">
        <v>1117</v>
      </c>
      <c r="D302" s="35" t="s">
        <v>1118</v>
      </c>
      <c r="E302" s="35" t="s">
        <v>277</v>
      </c>
      <c r="F302" s="35" t="s">
        <v>1119</v>
      </c>
      <c r="G302" s="35" t="s">
        <v>1120</v>
      </c>
      <c r="H302" s="35"/>
      <c r="I302" s="30" t="s">
        <v>978</v>
      </c>
      <c r="J302" s="35">
        <v>2026</v>
      </c>
      <c r="K302" s="35">
        <v>35</v>
      </c>
      <c r="L302" s="35">
        <v>35</v>
      </c>
      <c r="M302" s="35"/>
      <c r="N302" s="35"/>
      <c r="O302" s="35">
        <v>878</v>
      </c>
      <c r="P302" s="35">
        <v>192</v>
      </c>
      <c r="Q302" s="35" t="s">
        <v>76</v>
      </c>
      <c r="R302" s="35" t="s">
        <v>76</v>
      </c>
      <c r="S302" s="35" t="s">
        <v>76</v>
      </c>
      <c r="T302" s="35" t="s">
        <v>75</v>
      </c>
      <c r="U302" s="35" t="s">
        <v>76</v>
      </c>
      <c r="V302" s="35" t="s">
        <v>76</v>
      </c>
      <c r="W302" s="35"/>
      <c r="X302" s="35"/>
      <c r="Y302" s="35"/>
    </row>
    <row r="303" ht="45" spans="1:25">
      <c r="A303" s="30">
        <v>277</v>
      </c>
      <c r="B303" s="30"/>
      <c r="C303" s="30" t="s">
        <v>1121</v>
      </c>
      <c r="D303" s="30" t="s">
        <v>1122</v>
      </c>
      <c r="E303" s="30" t="s">
        <v>70</v>
      </c>
      <c r="F303" s="30" t="s">
        <v>1123</v>
      </c>
      <c r="G303" s="30" t="s">
        <v>1124</v>
      </c>
      <c r="H303" s="30"/>
      <c r="I303" s="30" t="s">
        <v>978</v>
      </c>
      <c r="J303" s="30" t="s">
        <v>74</v>
      </c>
      <c r="K303" s="30">
        <v>5</v>
      </c>
      <c r="L303" s="30"/>
      <c r="M303" s="30">
        <v>5</v>
      </c>
      <c r="N303" s="30"/>
      <c r="O303" s="30">
        <v>186</v>
      </c>
      <c r="P303" s="30">
        <v>121</v>
      </c>
      <c r="Q303" s="30" t="s">
        <v>76</v>
      </c>
      <c r="R303" s="30" t="s">
        <v>76</v>
      </c>
      <c r="S303" s="30" t="s">
        <v>75</v>
      </c>
      <c r="T303" s="30" t="s">
        <v>76</v>
      </c>
      <c r="U303" s="30" t="s">
        <v>76</v>
      </c>
      <c r="V303" s="30" t="s">
        <v>76</v>
      </c>
      <c r="W303" s="30"/>
      <c r="X303" s="30"/>
      <c r="Y303" s="30"/>
    </row>
    <row r="304" ht="45" spans="1:25">
      <c r="A304" s="30">
        <v>278</v>
      </c>
      <c r="B304" s="30"/>
      <c r="C304" s="30" t="s">
        <v>1125</v>
      </c>
      <c r="D304" s="30" t="s">
        <v>1126</v>
      </c>
      <c r="E304" s="30" t="s">
        <v>113</v>
      </c>
      <c r="F304" s="30" t="s">
        <v>1127</v>
      </c>
      <c r="G304" s="30" t="s">
        <v>1128</v>
      </c>
      <c r="H304" s="30"/>
      <c r="I304" s="30" t="s">
        <v>978</v>
      </c>
      <c r="J304" s="30" t="s">
        <v>74</v>
      </c>
      <c r="K304" s="30">
        <v>8</v>
      </c>
      <c r="L304" s="30">
        <v>8</v>
      </c>
      <c r="M304" s="30"/>
      <c r="N304" s="30"/>
      <c r="O304" s="30">
        <v>338</v>
      </c>
      <c r="P304" s="30">
        <v>177</v>
      </c>
      <c r="Q304" s="30" t="s">
        <v>76</v>
      </c>
      <c r="R304" s="30" t="s">
        <v>76</v>
      </c>
      <c r="S304" s="30" t="s">
        <v>75</v>
      </c>
      <c r="T304" s="30" t="s">
        <v>76</v>
      </c>
      <c r="U304" s="30" t="s">
        <v>76</v>
      </c>
      <c r="V304" s="30" t="s">
        <v>76</v>
      </c>
      <c r="W304" s="30"/>
      <c r="X304" s="30"/>
      <c r="Y304" s="30"/>
    </row>
    <row r="305" ht="101.25" spans="1:25">
      <c r="A305" s="30">
        <v>279</v>
      </c>
      <c r="B305" s="30"/>
      <c r="C305" s="32" t="s">
        <v>1129</v>
      </c>
      <c r="D305" s="32" t="s">
        <v>1130</v>
      </c>
      <c r="E305" s="32" t="s">
        <v>70</v>
      </c>
      <c r="F305" s="32" t="s">
        <v>1028</v>
      </c>
      <c r="G305" s="32" t="s">
        <v>1131</v>
      </c>
      <c r="H305" s="32"/>
      <c r="I305" s="30" t="s">
        <v>978</v>
      </c>
      <c r="J305" s="30" t="s">
        <v>74</v>
      </c>
      <c r="K305" s="32">
        <v>51.16</v>
      </c>
      <c r="L305" s="32"/>
      <c r="M305" s="32">
        <v>50</v>
      </c>
      <c r="N305" s="32">
        <v>1.16</v>
      </c>
      <c r="O305" s="32">
        <v>740</v>
      </c>
      <c r="P305" s="32">
        <v>102</v>
      </c>
      <c r="Q305" s="32" t="s">
        <v>75</v>
      </c>
      <c r="R305" s="32" t="s">
        <v>76</v>
      </c>
      <c r="S305" s="32" t="s">
        <v>76</v>
      </c>
      <c r="T305" s="32" t="s">
        <v>76</v>
      </c>
      <c r="U305" s="32" t="s">
        <v>75</v>
      </c>
      <c r="V305" s="32" t="s">
        <v>76</v>
      </c>
      <c r="W305" s="32"/>
      <c r="X305" s="32"/>
      <c r="Y305" s="32"/>
    </row>
    <row r="306" ht="56.25" spans="1:25">
      <c r="A306" s="30">
        <v>280</v>
      </c>
      <c r="B306" s="30"/>
      <c r="C306" s="32" t="s">
        <v>1132</v>
      </c>
      <c r="D306" s="32" t="s">
        <v>1133</v>
      </c>
      <c r="E306" s="32" t="s">
        <v>70</v>
      </c>
      <c r="F306" s="32" t="s">
        <v>1028</v>
      </c>
      <c r="G306" s="32" t="s">
        <v>1131</v>
      </c>
      <c r="H306" s="32"/>
      <c r="I306" s="30" t="s">
        <v>978</v>
      </c>
      <c r="J306" s="30" t="s">
        <v>74</v>
      </c>
      <c r="K306" s="32">
        <v>20</v>
      </c>
      <c r="L306" s="32"/>
      <c r="M306" s="32">
        <v>19</v>
      </c>
      <c r="N306" s="32">
        <v>1</v>
      </c>
      <c r="O306" s="32">
        <v>740</v>
      </c>
      <c r="P306" s="32">
        <v>102</v>
      </c>
      <c r="Q306" s="32" t="s">
        <v>75</v>
      </c>
      <c r="R306" s="32" t="s">
        <v>76</v>
      </c>
      <c r="S306" s="32" t="s">
        <v>76</v>
      </c>
      <c r="T306" s="32" t="s">
        <v>76</v>
      </c>
      <c r="U306" s="32" t="s">
        <v>75</v>
      </c>
      <c r="V306" s="32" t="s">
        <v>76</v>
      </c>
      <c r="W306" s="32"/>
      <c r="X306" s="32"/>
      <c r="Y306" s="32"/>
    </row>
    <row r="307" ht="67.5" spans="1:25">
      <c r="A307" s="30">
        <v>281</v>
      </c>
      <c r="B307" s="30"/>
      <c r="C307" s="78" t="s">
        <v>1134</v>
      </c>
      <c r="D307" s="78" t="s">
        <v>1135</v>
      </c>
      <c r="E307" s="79" t="s">
        <v>70</v>
      </c>
      <c r="F307" s="78" t="s">
        <v>1136</v>
      </c>
      <c r="G307" s="64" t="s">
        <v>1137</v>
      </c>
      <c r="H307" s="64"/>
      <c r="I307" s="30" t="s">
        <v>978</v>
      </c>
      <c r="J307" s="30" t="s">
        <v>74</v>
      </c>
      <c r="K307" s="30">
        <v>15.5</v>
      </c>
      <c r="L307" s="30"/>
      <c r="M307" s="30">
        <v>15</v>
      </c>
      <c r="N307" s="30">
        <v>0.5</v>
      </c>
      <c r="O307" s="64">
        <v>724</v>
      </c>
      <c r="P307" s="64">
        <v>222</v>
      </c>
      <c r="Q307" s="79" t="s">
        <v>76</v>
      </c>
      <c r="R307" s="30" t="s">
        <v>75</v>
      </c>
      <c r="S307" s="30" t="s">
        <v>75</v>
      </c>
      <c r="T307" s="30" t="s">
        <v>76</v>
      </c>
      <c r="U307" s="30" t="s">
        <v>76</v>
      </c>
      <c r="V307" s="30" t="s">
        <v>75</v>
      </c>
      <c r="W307" s="30"/>
      <c r="X307" s="30"/>
      <c r="Y307" s="30"/>
    </row>
    <row r="308" ht="56.25" spans="1:25">
      <c r="A308" s="30">
        <v>282</v>
      </c>
      <c r="B308" s="30"/>
      <c r="C308" s="30" t="s">
        <v>1138</v>
      </c>
      <c r="D308" s="30" t="s">
        <v>1139</v>
      </c>
      <c r="E308" s="30" t="s">
        <v>70</v>
      </c>
      <c r="F308" s="30" t="s">
        <v>1020</v>
      </c>
      <c r="G308" s="30" t="s">
        <v>1140</v>
      </c>
      <c r="H308" s="30"/>
      <c r="I308" s="30" t="s">
        <v>978</v>
      </c>
      <c r="J308" s="30" t="s">
        <v>74</v>
      </c>
      <c r="K308" s="30">
        <v>5</v>
      </c>
      <c r="L308" s="30"/>
      <c r="M308" s="30">
        <v>5</v>
      </c>
      <c r="N308" s="30"/>
      <c r="O308" s="30">
        <v>202</v>
      </c>
      <c r="P308" s="30">
        <v>190</v>
      </c>
      <c r="Q308" s="30" t="s">
        <v>76</v>
      </c>
      <c r="R308" s="30" t="s">
        <v>76</v>
      </c>
      <c r="S308" s="30" t="s">
        <v>75</v>
      </c>
      <c r="T308" s="30" t="s">
        <v>76</v>
      </c>
      <c r="U308" s="30" t="s">
        <v>76</v>
      </c>
      <c r="V308" s="30" t="s">
        <v>76</v>
      </c>
      <c r="W308" s="30"/>
      <c r="X308" s="30"/>
      <c r="Y308" s="30"/>
    </row>
    <row r="309" ht="67.5" spans="1:25">
      <c r="A309" s="30">
        <v>283</v>
      </c>
      <c r="B309" s="30"/>
      <c r="C309" s="30" t="s">
        <v>1141</v>
      </c>
      <c r="D309" s="30" t="s">
        <v>1142</v>
      </c>
      <c r="E309" s="30" t="s">
        <v>113</v>
      </c>
      <c r="F309" s="30" t="s">
        <v>1020</v>
      </c>
      <c r="G309" s="30" t="s">
        <v>1143</v>
      </c>
      <c r="H309" s="30"/>
      <c r="I309" s="30" t="s">
        <v>978</v>
      </c>
      <c r="J309" s="30" t="s">
        <v>201</v>
      </c>
      <c r="K309" s="30">
        <v>40</v>
      </c>
      <c r="L309" s="30">
        <v>40</v>
      </c>
      <c r="M309" s="30"/>
      <c r="N309" s="30"/>
      <c r="O309" s="30">
        <v>220</v>
      </c>
      <c r="P309" s="30">
        <v>142</v>
      </c>
      <c r="Q309" s="30" t="s">
        <v>76</v>
      </c>
      <c r="R309" s="30" t="s">
        <v>76</v>
      </c>
      <c r="S309" s="30" t="s">
        <v>75</v>
      </c>
      <c r="T309" s="30" t="s">
        <v>76</v>
      </c>
      <c r="U309" s="30" t="s">
        <v>76</v>
      </c>
      <c r="V309" s="30" t="s">
        <v>76</v>
      </c>
      <c r="W309" s="30"/>
      <c r="X309" s="30"/>
      <c r="Y309" s="56"/>
    </row>
    <row r="310" ht="45" spans="1:25">
      <c r="A310" s="30">
        <v>284</v>
      </c>
      <c r="B310" s="30"/>
      <c r="C310" s="30" t="s">
        <v>1144</v>
      </c>
      <c r="D310" s="30" t="s">
        <v>1145</v>
      </c>
      <c r="E310" s="30" t="s">
        <v>113</v>
      </c>
      <c r="F310" s="30" t="s">
        <v>1146</v>
      </c>
      <c r="G310" s="30" t="s">
        <v>1147</v>
      </c>
      <c r="H310" s="30"/>
      <c r="I310" s="30" t="s">
        <v>978</v>
      </c>
      <c r="J310" s="30" t="s">
        <v>74</v>
      </c>
      <c r="K310" s="32">
        <v>15.5</v>
      </c>
      <c r="L310" s="32"/>
      <c r="M310" s="32">
        <v>15</v>
      </c>
      <c r="N310" s="32">
        <v>0.5</v>
      </c>
      <c r="O310" s="32">
        <v>238</v>
      </c>
      <c r="P310" s="32">
        <v>196</v>
      </c>
      <c r="Q310" s="30" t="s">
        <v>76</v>
      </c>
      <c r="R310" s="30" t="s">
        <v>76</v>
      </c>
      <c r="S310" s="30" t="s">
        <v>76</v>
      </c>
      <c r="T310" s="30" t="s">
        <v>76</v>
      </c>
      <c r="U310" s="30" t="s">
        <v>76</v>
      </c>
      <c r="V310" s="30" t="s">
        <v>76</v>
      </c>
      <c r="W310" s="30"/>
      <c r="X310" s="30"/>
      <c r="Y310" s="30"/>
    </row>
    <row r="311" ht="67.5" spans="1:25">
      <c r="A311" s="30">
        <v>285</v>
      </c>
      <c r="B311" s="30"/>
      <c r="C311" s="30" t="s">
        <v>1148</v>
      </c>
      <c r="D311" s="30" t="s">
        <v>1149</v>
      </c>
      <c r="E311" s="30" t="s">
        <v>113</v>
      </c>
      <c r="F311" s="30" t="s">
        <v>254</v>
      </c>
      <c r="G311" s="30" t="s">
        <v>1150</v>
      </c>
      <c r="H311" s="30"/>
      <c r="I311" s="30" t="s">
        <v>978</v>
      </c>
      <c r="J311" s="30" t="s">
        <v>74</v>
      </c>
      <c r="K311" s="30">
        <v>54.03</v>
      </c>
      <c r="L311" s="30">
        <v>54.03</v>
      </c>
      <c r="M311" s="30"/>
      <c r="N311" s="30"/>
      <c r="O311" s="30">
        <v>1625</v>
      </c>
      <c r="P311" s="30">
        <v>816</v>
      </c>
      <c r="Q311" s="30" t="s">
        <v>76</v>
      </c>
      <c r="R311" s="30" t="s">
        <v>76</v>
      </c>
      <c r="S311" s="30" t="s">
        <v>75</v>
      </c>
      <c r="T311" s="30" t="s">
        <v>76</v>
      </c>
      <c r="U311" s="30" t="s">
        <v>76</v>
      </c>
      <c r="V311" s="30" t="s">
        <v>76</v>
      </c>
      <c r="W311" s="30"/>
      <c r="X311" s="30"/>
      <c r="Y311" s="30"/>
    </row>
    <row r="312" ht="45" spans="1:25">
      <c r="A312" s="30">
        <v>286</v>
      </c>
      <c r="B312" s="30"/>
      <c r="C312" s="30" t="s">
        <v>1151</v>
      </c>
      <c r="D312" s="30" t="s">
        <v>1152</v>
      </c>
      <c r="E312" s="30" t="s">
        <v>70</v>
      </c>
      <c r="F312" s="30" t="s">
        <v>1032</v>
      </c>
      <c r="G312" s="30" t="s">
        <v>1153</v>
      </c>
      <c r="H312" s="30"/>
      <c r="I312" s="30" t="s">
        <v>978</v>
      </c>
      <c r="J312" s="30" t="s">
        <v>74</v>
      </c>
      <c r="K312" s="30">
        <v>59</v>
      </c>
      <c r="L312" s="30">
        <v>59</v>
      </c>
      <c r="M312" s="30"/>
      <c r="N312" s="30"/>
      <c r="O312" s="30">
        <v>634</v>
      </c>
      <c r="P312" s="30">
        <v>51</v>
      </c>
      <c r="Q312" s="30" t="s">
        <v>76</v>
      </c>
      <c r="R312" s="30" t="s">
        <v>76</v>
      </c>
      <c r="S312" s="30" t="s">
        <v>76</v>
      </c>
      <c r="T312" s="30" t="s">
        <v>76</v>
      </c>
      <c r="U312" s="30" t="s">
        <v>76</v>
      </c>
      <c r="V312" s="30" t="s">
        <v>76</v>
      </c>
      <c r="W312" s="30"/>
      <c r="X312" s="30"/>
      <c r="Y312" s="30"/>
    </row>
    <row r="313" ht="213.75" spans="1:25">
      <c r="A313" s="30">
        <v>287</v>
      </c>
      <c r="B313" s="30"/>
      <c r="C313" s="30" t="s">
        <v>1154</v>
      </c>
      <c r="D313" s="30" t="s">
        <v>1155</v>
      </c>
      <c r="E313" s="30" t="s">
        <v>70</v>
      </c>
      <c r="F313" s="30" t="s">
        <v>1156</v>
      </c>
      <c r="G313" s="30" t="s">
        <v>1157</v>
      </c>
      <c r="H313" s="30"/>
      <c r="I313" s="30" t="s">
        <v>978</v>
      </c>
      <c r="J313" s="30" t="s">
        <v>201</v>
      </c>
      <c r="K313" s="30">
        <v>383.75</v>
      </c>
      <c r="L313" s="30"/>
      <c r="M313" s="30">
        <v>345</v>
      </c>
      <c r="N313" s="30">
        <v>38.75</v>
      </c>
      <c r="O313" s="30">
        <v>712</v>
      </c>
      <c r="P313" s="30">
        <v>194</v>
      </c>
      <c r="Q313" s="30" t="s">
        <v>75</v>
      </c>
      <c r="R313" s="30" t="s">
        <v>76</v>
      </c>
      <c r="S313" s="30" t="s">
        <v>76</v>
      </c>
      <c r="T313" s="30" t="s">
        <v>76</v>
      </c>
      <c r="U313" s="30" t="s">
        <v>76</v>
      </c>
      <c r="V313" s="30" t="s">
        <v>76</v>
      </c>
      <c r="W313" s="30"/>
      <c r="X313" s="30"/>
      <c r="Y313" s="30"/>
    </row>
    <row r="314" ht="45" spans="1:25">
      <c r="A314" s="30">
        <v>288</v>
      </c>
      <c r="B314" s="30"/>
      <c r="C314" s="30" t="s">
        <v>1158</v>
      </c>
      <c r="D314" s="30" t="s">
        <v>1159</v>
      </c>
      <c r="E314" s="30" t="s">
        <v>70</v>
      </c>
      <c r="F314" s="30" t="s">
        <v>1160</v>
      </c>
      <c r="G314" s="30" t="s">
        <v>1161</v>
      </c>
      <c r="H314" s="30"/>
      <c r="I314" s="30" t="s">
        <v>978</v>
      </c>
      <c r="J314" s="37" t="s">
        <v>274</v>
      </c>
      <c r="K314" s="30">
        <v>20</v>
      </c>
      <c r="L314" s="30">
        <v>20</v>
      </c>
      <c r="M314" s="30"/>
      <c r="N314" s="30"/>
      <c r="O314" s="30">
        <v>62</v>
      </c>
      <c r="P314" s="30"/>
      <c r="Q314" s="30" t="s">
        <v>76</v>
      </c>
      <c r="R314" s="30" t="s">
        <v>76</v>
      </c>
      <c r="S314" s="30" t="s">
        <v>75</v>
      </c>
      <c r="T314" s="30" t="s">
        <v>76</v>
      </c>
      <c r="U314" s="41" t="s">
        <v>75</v>
      </c>
      <c r="V314" s="30" t="s">
        <v>76</v>
      </c>
      <c r="W314" s="30"/>
      <c r="X314" s="30"/>
      <c r="Y314" s="30"/>
    </row>
    <row r="315" ht="45" spans="1:25">
      <c r="A315" s="30">
        <v>289</v>
      </c>
      <c r="B315" s="30"/>
      <c r="C315" s="30" t="s">
        <v>1162</v>
      </c>
      <c r="D315" s="30" t="s">
        <v>1163</v>
      </c>
      <c r="E315" s="30" t="s">
        <v>70</v>
      </c>
      <c r="F315" s="30" t="s">
        <v>1069</v>
      </c>
      <c r="G315" s="30" t="s">
        <v>1164</v>
      </c>
      <c r="H315" s="30"/>
      <c r="I315" s="30" t="s">
        <v>978</v>
      </c>
      <c r="J315" s="37" t="s">
        <v>274</v>
      </c>
      <c r="K315" s="30">
        <v>15</v>
      </c>
      <c r="L315" s="30">
        <v>15</v>
      </c>
      <c r="M315" s="30"/>
      <c r="N315" s="30"/>
      <c r="O315" s="30">
        <v>430</v>
      </c>
      <c r="P315" s="30"/>
      <c r="Q315" s="30" t="s">
        <v>76</v>
      </c>
      <c r="R315" s="30" t="s">
        <v>76</v>
      </c>
      <c r="S315" s="30" t="s">
        <v>75</v>
      </c>
      <c r="T315" s="30" t="s">
        <v>76</v>
      </c>
      <c r="U315" s="41" t="s">
        <v>76</v>
      </c>
      <c r="V315" s="30" t="s">
        <v>76</v>
      </c>
      <c r="W315" s="30"/>
      <c r="X315" s="30"/>
      <c r="Y315" s="30"/>
    </row>
    <row r="316" ht="45" spans="1:25">
      <c r="A316" s="30">
        <v>290</v>
      </c>
      <c r="B316" s="30"/>
      <c r="C316" s="30" t="s">
        <v>1165</v>
      </c>
      <c r="D316" s="30" t="s">
        <v>1166</v>
      </c>
      <c r="E316" s="30" t="s">
        <v>70</v>
      </c>
      <c r="F316" s="30" t="s">
        <v>998</v>
      </c>
      <c r="G316" s="30" t="s">
        <v>1167</v>
      </c>
      <c r="H316" s="30"/>
      <c r="I316" s="30" t="s">
        <v>978</v>
      </c>
      <c r="J316" s="37" t="s">
        <v>274</v>
      </c>
      <c r="K316" s="30">
        <v>15</v>
      </c>
      <c r="L316" s="30">
        <v>15</v>
      </c>
      <c r="M316" s="30"/>
      <c r="N316" s="30"/>
      <c r="O316" s="30">
        <v>145</v>
      </c>
      <c r="P316" s="30"/>
      <c r="Q316" s="30" t="s">
        <v>76</v>
      </c>
      <c r="R316" s="30" t="s">
        <v>76</v>
      </c>
      <c r="S316" s="30" t="s">
        <v>75</v>
      </c>
      <c r="T316" s="30" t="s">
        <v>76</v>
      </c>
      <c r="U316" s="41" t="s">
        <v>76</v>
      </c>
      <c r="V316" s="30" t="s">
        <v>76</v>
      </c>
      <c r="W316" s="30"/>
      <c r="X316" s="30"/>
      <c r="Y316" s="30"/>
    </row>
    <row r="317" ht="101.25" spans="1:25">
      <c r="A317" s="30">
        <v>291</v>
      </c>
      <c r="B317" s="30"/>
      <c r="C317" s="30" t="s">
        <v>1168</v>
      </c>
      <c r="D317" s="30" t="s">
        <v>1169</v>
      </c>
      <c r="E317" s="30" t="s">
        <v>70</v>
      </c>
      <c r="F317" s="30" t="s">
        <v>1170</v>
      </c>
      <c r="G317" s="30" t="s">
        <v>1171</v>
      </c>
      <c r="H317" s="30"/>
      <c r="I317" s="30" t="s">
        <v>978</v>
      </c>
      <c r="J317" s="30" t="s">
        <v>201</v>
      </c>
      <c r="K317" s="30">
        <v>555.11</v>
      </c>
      <c r="L317" s="30"/>
      <c r="M317" s="30">
        <v>501</v>
      </c>
      <c r="N317" s="30">
        <v>54.11</v>
      </c>
      <c r="O317" s="30">
        <v>1134</v>
      </c>
      <c r="P317" s="30">
        <v>694</v>
      </c>
      <c r="Q317" s="30" t="s">
        <v>75</v>
      </c>
      <c r="R317" s="30" t="s">
        <v>76</v>
      </c>
      <c r="S317" s="30" t="s">
        <v>76</v>
      </c>
      <c r="T317" s="30" t="s">
        <v>76</v>
      </c>
      <c r="U317" s="30" t="s">
        <v>76</v>
      </c>
      <c r="V317" s="30" t="s">
        <v>76</v>
      </c>
      <c r="W317" s="30"/>
      <c r="X317" s="30"/>
      <c r="Y317" s="30"/>
    </row>
    <row r="318" ht="101.25" spans="1:25">
      <c r="A318" s="30">
        <v>292</v>
      </c>
      <c r="B318" s="30"/>
      <c r="C318" s="30" t="s">
        <v>1172</v>
      </c>
      <c r="D318" s="30" t="s">
        <v>1173</v>
      </c>
      <c r="E318" s="30" t="s">
        <v>70</v>
      </c>
      <c r="F318" s="30" t="s">
        <v>1174</v>
      </c>
      <c r="G318" s="30" t="s">
        <v>1175</v>
      </c>
      <c r="H318" s="30"/>
      <c r="I318" s="30" t="s">
        <v>978</v>
      </c>
      <c r="J318" s="30" t="s">
        <v>201</v>
      </c>
      <c r="K318" s="30">
        <v>510.49</v>
      </c>
      <c r="L318" s="30"/>
      <c r="M318" s="30">
        <v>461</v>
      </c>
      <c r="N318" s="30">
        <v>49.49</v>
      </c>
      <c r="O318" s="30">
        <v>3178</v>
      </c>
      <c r="P318" s="30">
        <v>1539</v>
      </c>
      <c r="Q318" s="30" t="s">
        <v>75</v>
      </c>
      <c r="R318" s="30" t="s">
        <v>76</v>
      </c>
      <c r="S318" s="30" t="s">
        <v>76</v>
      </c>
      <c r="T318" s="30" t="s">
        <v>76</v>
      </c>
      <c r="U318" s="30" t="s">
        <v>76</v>
      </c>
      <c r="V318" s="30" t="s">
        <v>76</v>
      </c>
      <c r="W318" s="30"/>
      <c r="X318" s="30"/>
      <c r="Y318" s="30"/>
    </row>
    <row r="319" ht="56.25" spans="1:25">
      <c r="A319" s="30">
        <v>293</v>
      </c>
      <c r="B319" s="30"/>
      <c r="C319" s="35" t="s">
        <v>1176</v>
      </c>
      <c r="D319" s="35" t="s">
        <v>1177</v>
      </c>
      <c r="E319" s="35" t="s">
        <v>113</v>
      </c>
      <c r="F319" s="35" t="s">
        <v>1178</v>
      </c>
      <c r="G319" s="35" t="s">
        <v>1179</v>
      </c>
      <c r="H319" s="35"/>
      <c r="I319" s="30" t="s">
        <v>978</v>
      </c>
      <c r="J319" s="35" t="s">
        <v>328</v>
      </c>
      <c r="K319" s="70">
        <v>7</v>
      </c>
      <c r="L319" s="70">
        <v>7</v>
      </c>
      <c r="M319" s="35"/>
      <c r="N319" s="35"/>
      <c r="O319" s="35">
        <v>420</v>
      </c>
      <c r="P319" s="35">
        <v>40</v>
      </c>
      <c r="Q319" s="35" t="s">
        <v>76</v>
      </c>
      <c r="R319" s="35" t="s">
        <v>76</v>
      </c>
      <c r="S319" s="35" t="s">
        <v>76</v>
      </c>
      <c r="T319" s="35" t="s">
        <v>75</v>
      </c>
      <c r="U319" s="35" t="s">
        <v>76</v>
      </c>
      <c r="V319" s="35" t="s">
        <v>76</v>
      </c>
      <c r="W319" s="35"/>
      <c r="X319" s="35"/>
      <c r="Y319" s="35"/>
    </row>
    <row r="320" ht="56.25" spans="1:25">
      <c r="A320" s="30">
        <v>294</v>
      </c>
      <c r="B320" s="30"/>
      <c r="C320" s="35" t="s">
        <v>1180</v>
      </c>
      <c r="D320" s="35" t="s">
        <v>1181</v>
      </c>
      <c r="E320" s="35" t="s">
        <v>70</v>
      </c>
      <c r="F320" s="35" t="s">
        <v>1182</v>
      </c>
      <c r="G320" s="35" t="s">
        <v>1183</v>
      </c>
      <c r="H320" s="35"/>
      <c r="I320" s="30" t="s">
        <v>978</v>
      </c>
      <c r="J320" s="35" t="s">
        <v>328</v>
      </c>
      <c r="K320" s="35">
        <v>8</v>
      </c>
      <c r="L320" s="35">
        <v>8</v>
      </c>
      <c r="M320" s="35"/>
      <c r="N320" s="35"/>
      <c r="O320" s="35">
        <v>108</v>
      </c>
      <c r="P320" s="35">
        <v>302</v>
      </c>
      <c r="Q320" s="35" t="s">
        <v>76</v>
      </c>
      <c r="R320" s="35" t="s">
        <v>76</v>
      </c>
      <c r="S320" s="35" t="s">
        <v>76</v>
      </c>
      <c r="T320" s="35" t="s">
        <v>75</v>
      </c>
      <c r="U320" s="35" t="s">
        <v>76</v>
      </c>
      <c r="V320" s="35" t="s">
        <v>76</v>
      </c>
      <c r="W320" s="35"/>
      <c r="X320" s="35"/>
      <c r="Y320" s="35"/>
    </row>
    <row r="321" ht="56.25" spans="1:25">
      <c r="A321" s="30">
        <v>295</v>
      </c>
      <c r="B321" s="30"/>
      <c r="C321" s="35" t="s">
        <v>1184</v>
      </c>
      <c r="D321" s="35" t="s">
        <v>1185</v>
      </c>
      <c r="E321" s="35" t="s">
        <v>1186</v>
      </c>
      <c r="F321" s="35" t="s">
        <v>1187</v>
      </c>
      <c r="G321" s="35" t="s">
        <v>1188</v>
      </c>
      <c r="H321" s="35"/>
      <c r="I321" s="30" t="s">
        <v>978</v>
      </c>
      <c r="J321" s="35" t="s">
        <v>328</v>
      </c>
      <c r="K321" s="35">
        <v>61.9</v>
      </c>
      <c r="L321" s="35">
        <v>60</v>
      </c>
      <c r="M321" s="35"/>
      <c r="N321" s="35">
        <v>1.9</v>
      </c>
      <c r="O321" s="35">
        <v>8266</v>
      </c>
      <c r="P321" s="35">
        <v>89</v>
      </c>
      <c r="Q321" s="35" t="s">
        <v>76</v>
      </c>
      <c r="R321" s="35" t="s">
        <v>76</v>
      </c>
      <c r="S321" s="35" t="s">
        <v>76</v>
      </c>
      <c r="T321" s="35" t="s">
        <v>76</v>
      </c>
      <c r="U321" s="35" t="s">
        <v>76</v>
      </c>
      <c r="V321" s="35" t="s">
        <v>76</v>
      </c>
      <c r="W321" s="35"/>
      <c r="X321" s="35"/>
      <c r="Y321" s="35"/>
    </row>
    <row r="322" ht="67.5" spans="1:25">
      <c r="A322" s="30">
        <v>296</v>
      </c>
      <c r="B322" s="30"/>
      <c r="C322" s="35" t="s">
        <v>1189</v>
      </c>
      <c r="D322" s="35" t="s">
        <v>1190</v>
      </c>
      <c r="E322" s="35" t="s">
        <v>277</v>
      </c>
      <c r="F322" s="35" t="s">
        <v>847</v>
      </c>
      <c r="G322" s="35" t="s">
        <v>1191</v>
      </c>
      <c r="H322" s="35"/>
      <c r="I322" s="30" t="s">
        <v>978</v>
      </c>
      <c r="J322" s="35" t="s">
        <v>110</v>
      </c>
      <c r="K322" s="75">
        <v>70</v>
      </c>
      <c r="L322" s="35">
        <v>70</v>
      </c>
      <c r="M322" s="35"/>
      <c r="N322" s="35"/>
      <c r="O322" s="35">
        <v>1340</v>
      </c>
      <c r="P322" s="35">
        <v>163</v>
      </c>
      <c r="Q322" s="35" t="s">
        <v>76</v>
      </c>
      <c r="R322" s="35" t="s">
        <v>76</v>
      </c>
      <c r="S322" s="35" t="s">
        <v>76</v>
      </c>
      <c r="T322" s="35" t="s">
        <v>76</v>
      </c>
      <c r="U322" s="35" t="s">
        <v>76</v>
      </c>
      <c r="V322" s="35" t="s">
        <v>76</v>
      </c>
      <c r="W322" s="35"/>
      <c r="X322" s="35"/>
      <c r="Y322" s="35"/>
    </row>
    <row r="323" ht="45" spans="1:25">
      <c r="A323" s="30">
        <v>297</v>
      </c>
      <c r="B323" s="30"/>
      <c r="C323" s="35" t="s">
        <v>1192</v>
      </c>
      <c r="D323" s="35" t="s">
        <v>1193</v>
      </c>
      <c r="E323" s="35" t="s">
        <v>113</v>
      </c>
      <c r="F323" s="35" t="s">
        <v>1194</v>
      </c>
      <c r="G323" s="35" t="s">
        <v>1195</v>
      </c>
      <c r="H323" s="35"/>
      <c r="I323" s="30" t="s">
        <v>978</v>
      </c>
      <c r="J323" s="35" t="s">
        <v>1196</v>
      </c>
      <c r="K323" s="35">
        <v>11</v>
      </c>
      <c r="L323" s="35">
        <v>11</v>
      </c>
      <c r="M323" s="35"/>
      <c r="N323" s="35"/>
      <c r="O323" s="35">
        <v>655</v>
      </c>
      <c r="P323" s="35">
        <v>54</v>
      </c>
      <c r="Q323" s="35" t="s">
        <v>76</v>
      </c>
      <c r="R323" s="35" t="s">
        <v>76</v>
      </c>
      <c r="S323" s="35" t="s">
        <v>76</v>
      </c>
      <c r="T323" s="35" t="s">
        <v>76</v>
      </c>
      <c r="U323" s="35" t="s">
        <v>76</v>
      </c>
      <c r="V323" s="35" t="s">
        <v>76</v>
      </c>
      <c r="W323" s="35"/>
      <c r="X323" s="35"/>
      <c r="Y323" s="35"/>
    </row>
    <row r="324" ht="67.5" spans="1:25">
      <c r="A324" s="30">
        <v>298</v>
      </c>
      <c r="B324" s="30"/>
      <c r="C324" s="35" t="s">
        <v>1197</v>
      </c>
      <c r="D324" s="35" t="s">
        <v>1198</v>
      </c>
      <c r="E324" s="35" t="s">
        <v>113</v>
      </c>
      <c r="F324" s="35" t="s">
        <v>1194</v>
      </c>
      <c r="G324" s="35" t="s">
        <v>1199</v>
      </c>
      <c r="H324" s="35"/>
      <c r="I324" s="30" t="s">
        <v>978</v>
      </c>
      <c r="J324" s="35" t="s">
        <v>1200</v>
      </c>
      <c r="K324" s="35">
        <v>57</v>
      </c>
      <c r="L324" s="35">
        <v>57</v>
      </c>
      <c r="M324" s="35"/>
      <c r="N324" s="35"/>
      <c r="O324" s="35">
        <v>505</v>
      </c>
      <c r="P324" s="35">
        <v>52</v>
      </c>
      <c r="Q324" s="35" t="s">
        <v>76</v>
      </c>
      <c r="R324" s="35" t="s">
        <v>76</v>
      </c>
      <c r="S324" s="35" t="s">
        <v>76</v>
      </c>
      <c r="T324" s="35" t="s">
        <v>76</v>
      </c>
      <c r="U324" s="35" t="s">
        <v>76</v>
      </c>
      <c r="V324" s="35" t="s">
        <v>76</v>
      </c>
      <c r="W324" s="35"/>
      <c r="X324" s="35"/>
      <c r="Y324" s="35"/>
    </row>
    <row r="325" ht="56.25" spans="1:25">
      <c r="A325" s="30">
        <v>299</v>
      </c>
      <c r="B325" s="30"/>
      <c r="C325" s="35" t="s">
        <v>1201</v>
      </c>
      <c r="D325" s="35" t="s">
        <v>1202</v>
      </c>
      <c r="E325" s="35" t="s">
        <v>113</v>
      </c>
      <c r="F325" s="35" t="s">
        <v>1194</v>
      </c>
      <c r="G325" s="35" t="s">
        <v>1203</v>
      </c>
      <c r="H325" s="35"/>
      <c r="I325" s="30" t="s">
        <v>978</v>
      </c>
      <c r="J325" s="35" t="s">
        <v>1200</v>
      </c>
      <c r="K325" s="35">
        <v>11</v>
      </c>
      <c r="L325" s="35">
        <v>11</v>
      </c>
      <c r="M325" s="35"/>
      <c r="N325" s="35"/>
      <c r="O325" s="35">
        <v>249</v>
      </c>
      <c r="P325" s="35">
        <v>16</v>
      </c>
      <c r="Q325" s="35" t="s">
        <v>76</v>
      </c>
      <c r="R325" s="35" t="s">
        <v>76</v>
      </c>
      <c r="S325" s="35" t="s">
        <v>76</v>
      </c>
      <c r="T325" s="35" t="s">
        <v>76</v>
      </c>
      <c r="U325" s="35" t="s">
        <v>76</v>
      </c>
      <c r="V325" s="35" t="s">
        <v>76</v>
      </c>
      <c r="W325" s="35"/>
      <c r="X325" s="35"/>
      <c r="Y325" s="35"/>
    </row>
    <row r="326" ht="56.25" spans="1:25">
      <c r="A326" s="30">
        <v>300</v>
      </c>
      <c r="B326" s="30"/>
      <c r="C326" s="35" t="s">
        <v>1204</v>
      </c>
      <c r="D326" s="35" t="s">
        <v>1205</v>
      </c>
      <c r="E326" s="35" t="s">
        <v>70</v>
      </c>
      <c r="F326" s="35" t="s">
        <v>1206</v>
      </c>
      <c r="G326" s="35" t="s">
        <v>1207</v>
      </c>
      <c r="H326" s="35"/>
      <c r="I326" s="30" t="s">
        <v>978</v>
      </c>
      <c r="J326" s="35" t="s">
        <v>1208</v>
      </c>
      <c r="K326" s="70">
        <v>55</v>
      </c>
      <c r="L326" s="70">
        <v>55</v>
      </c>
      <c r="M326" s="70"/>
      <c r="N326" s="70"/>
      <c r="O326" s="35">
        <v>1850</v>
      </c>
      <c r="P326" s="35">
        <v>151</v>
      </c>
      <c r="Q326" s="35" t="s">
        <v>76</v>
      </c>
      <c r="R326" s="35" t="s">
        <v>76</v>
      </c>
      <c r="S326" s="35" t="s">
        <v>76</v>
      </c>
      <c r="T326" s="35" t="s">
        <v>76</v>
      </c>
      <c r="U326" s="35" t="s">
        <v>76</v>
      </c>
      <c r="V326" s="35" t="s">
        <v>76</v>
      </c>
      <c r="W326" s="35"/>
      <c r="X326" s="35"/>
      <c r="Y326" s="35"/>
    </row>
    <row r="327" ht="56.25" spans="1:25">
      <c r="A327" s="30">
        <v>301</v>
      </c>
      <c r="B327" s="30"/>
      <c r="C327" s="35" t="s">
        <v>1209</v>
      </c>
      <c r="D327" s="35" t="s">
        <v>1210</v>
      </c>
      <c r="E327" s="35" t="s">
        <v>113</v>
      </c>
      <c r="F327" s="35" t="s">
        <v>934</v>
      </c>
      <c r="G327" s="35" t="s">
        <v>1211</v>
      </c>
      <c r="H327" s="35"/>
      <c r="I327" s="30" t="s">
        <v>978</v>
      </c>
      <c r="J327" s="35">
        <v>2026</v>
      </c>
      <c r="K327" s="35">
        <v>108</v>
      </c>
      <c r="L327" s="35">
        <v>108</v>
      </c>
      <c r="M327" s="35"/>
      <c r="N327" s="35"/>
      <c r="O327" s="45">
        <v>1262</v>
      </c>
      <c r="P327" s="35" t="s">
        <v>1212</v>
      </c>
      <c r="Q327" s="35" t="s">
        <v>76</v>
      </c>
      <c r="R327" s="35" t="s">
        <v>76</v>
      </c>
      <c r="S327" s="35" t="s">
        <v>76</v>
      </c>
      <c r="T327" s="35" t="s">
        <v>76</v>
      </c>
      <c r="U327" s="35" t="s">
        <v>76</v>
      </c>
      <c r="V327" s="35" t="s">
        <v>76</v>
      </c>
      <c r="W327" s="35"/>
      <c r="X327" s="35"/>
      <c r="Y327" s="35"/>
    </row>
    <row r="328" ht="247.5" spans="1:25">
      <c r="A328" s="30">
        <v>302</v>
      </c>
      <c r="B328" s="30"/>
      <c r="C328" s="35" t="s">
        <v>1213</v>
      </c>
      <c r="D328" s="35" t="s">
        <v>1214</v>
      </c>
      <c r="E328" s="35" t="s">
        <v>70</v>
      </c>
      <c r="F328" s="35" t="s">
        <v>1215</v>
      </c>
      <c r="G328" s="35" t="s">
        <v>1216</v>
      </c>
      <c r="H328" s="35"/>
      <c r="I328" s="30" t="s">
        <v>978</v>
      </c>
      <c r="J328" s="35" t="s">
        <v>1217</v>
      </c>
      <c r="K328" s="35">
        <v>398</v>
      </c>
      <c r="L328" s="35"/>
      <c r="M328" s="35">
        <v>398</v>
      </c>
      <c r="N328" s="35"/>
      <c r="O328" s="45">
        <v>2774</v>
      </c>
      <c r="P328" s="35">
        <v>65</v>
      </c>
      <c r="Q328" s="35" t="s">
        <v>75</v>
      </c>
      <c r="R328" s="35" t="s">
        <v>76</v>
      </c>
      <c r="S328" s="35" t="s">
        <v>76</v>
      </c>
      <c r="T328" s="35" t="s">
        <v>76</v>
      </c>
      <c r="U328" s="35" t="s">
        <v>76</v>
      </c>
      <c r="V328" s="35" t="s">
        <v>76</v>
      </c>
      <c r="W328" s="35"/>
      <c r="X328" s="35"/>
      <c r="Y328" s="35"/>
    </row>
    <row r="329" ht="45" spans="1:25">
      <c r="A329" s="30">
        <v>303</v>
      </c>
      <c r="B329" s="30"/>
      <c r="C329" s="35" t="s">
        <v>1218</v>
      </c>
      <c r="D329" s="35" t="s">
        <v>1219</v>
      </c>
      <c r="E329" s="35" t="s">
        <v>70</v>
      </c>
      <c r="F329" s="35" t="s">
        <v>934</v>
      </c>
      <c r="G329" s="35" t="s">
        <v>1220</v>
      </c>
      <c r="H329" s="35"/>
      <c r="I329" s="30" t="s">
        <v>978</v>
      </c>
      <c r="J329" s="35" t="s">
        <v>1221</v>
      </c>
      <c r="K329" s="35">
        <v>15.5</v>
      </c>
      <c r="L329" s="35"/>
      <c r="M329" s="30">
        <v>15</v>
      </c>
      <c r="N329" s="35">
        <v>0.5</v>
      </c>
      <c r="O329" s="45">
        <v>980</v>
      </c>
      <c r="P329" s="35"/>
      <c r="Q329" s="35" t="s">
        <v>76</v>
      </c>
      <c r="R329" s="35" t="s">
        <v>76</v>
      </c>
      <c r="S329" s="35" t="s">
        <v>76</v>
      </c>
      <c r="T329" s="35" t="s">
        <v>76</v>
      </c>
      <c r="U329" s="35" t="s">
        <v>76</v>
      </c>
      <c r="V329" s="35" t="s">
        <v>76</v>
      </c>
      <c r="W329" s="35"/>
      <c r="X329" s="35"/>
      <c r="Y329" s="35"/>
    </row>
    <row r="330" ht="45" spans="1:25">
      <c r="A330" s="30">
        <v>304</v>
      </c>
      <c r="B330" s="30"/>
      <c r="C330" s="35" t="s">
        <v>1222</v>
      </c>
      <c r="D330" s="35" t="s">
        <v>1223</v>
      </c>
      <c r="E330" s="35" t="s">
        <v>70</v>
      </c>
      <c r="F330" s="35" t="s">
        <v>1224</v>
      </c>
      <c r="G330" s="35" t="s">
        <v>1225</v>
      </c>
      <c r="H330" s="35"/>
      <c r="I330" s="30" t="s">
        <v>978</v>
      </c>
      <c r="J330" s="35" t="s">
        <v>1221</v>
      </c>
      <c r="K330" s="35">
        <v>15.5</v>
      </c>
      <c r="L330" s="35"/>
      <c r="M330" s="30">
        <v>15</v>
      </c>
      <c r="N330" s="35">
        <v>0.5</v>
      </c>
      <c r="O330" s="45">
        <v>780</v>
      </c>
      <c r="P330" s="35"/>
      <c r="Q330" s="35" t="s">
        <v>76</v>
      </c>
      <c r="R330" s="35" t="s">
        <v>76</v>
      </c>
      <c r="S330" s="35" t="s">
        <v>76</v>
      </c>
      <c r="T330" s="35" t="s">
        <v>76</v>
      </c>
      <c r="U330" s="35" t="s">
        <v>76</v>
      </c>
      <c r="V330" s="35" t="s">
        <v>76</v>
      </c>
      <c r="W330" s="35"/>
      <c r="X330" s="35"/>
      <c r="Y330" s="35"/>
    </row>
    <row r="331" ht="45" spans="1:25">
      <c r="A331" s="30">
        <v>305</v>
      </c>
      <c r="B331" s="30"/>
      <c r="C331" s="35" t="s">
        <v>1226</v>
      </c>
      <c r="D331" s="35" t="s">
        <v>1227</v>
      </c>
      <c r="E331" s="35" t="s">
        <v>70</v>
      </c>
      <c r="F331" s="35" t="s">
        <v>1228</v>
      </c>
      <c r="G331" s="35" t="s">
        <v>1229</v>
      </c>
      <c r="H331" s="35"/>
      <c r="I331" s="30" t="s">
        <v>978</v>
      </c>
      <c r="J331" s="35" t="s">
        <v>1221</v>
      </c>
      <c r="K331" s="35">
        <v>18</v>
      </c>
      <c r="L331" s="35"/>
      <c r="M331" s="30">
        <v>17.5</v>
      </c>
      <c r="N331" s="35">
        <v>0.5</v>
      </c>
      <c r="O331" s="45">
        <v>374</v>
      </c>
      <c r="P331" s="35"/>
      <c r="Q331" s="35" t="s">
        <v>76</v>
      </c>
      <c r="R331" s="35" t="s">
        <v>76</v>
      </c>
      <c r="S331" s="35" t="s">
        <v>75</v>
      </c>
      <c r="T331" s="35" t="s">
        <v>76</v>
      </c>
      <c r="U331" s="35" t="s">
        <v>76</v>
      </c>
      <c r="V331" s="35" t="s">
        <v>76</v>
      </c>
      <c r="W331" s="35"/>
      <c r="X331" s="35"/>
      <c r="Y331" s="35"/>
    </row>
    <row r="332" ht="90" spans="1:25">
      <c r="A332" s="30">
        <v>306</v>
      </c>
      <c r="B332" s="30"/>
      <c r="C332" s="39" t="s">
        <v>1230</v>
      </c>
      <c r="D332" s="39" t="s">
        <v>1231</v>
      </c>
      <c r="E332" s="30" t="s">
        <v>70</v>
      </c>
      <c r="F332" s="30" t="s">
        <v>364</v>
      </c>
      <c r="G332" s="34" t="s">
        <v>889</v>
      </c>
      <c r="H332" s="34"/>
      <c r="I332" s="30" t="s">
        <v>978</v>
      </c>
      <c r="J332" s="30" t="s">
        <v>333</v>
      </c>
      <c r="K332" s="39">
        <v>380.75</v>
      </c>
      <c r="L332" s="39">
        <v>380.75</v>
      </c>
      <c r="M332" s="30"/>
      <c r="N332" s="30"/>
      <c r="O332" s="30">
        <v>458</v>
      </c>
      <c r="P332" s="30">
        <v>243</v>
      </c>
      <c r="Q332" s="30" t="s">
        <v>75</v>
      </c>
      <c r="R332" s="30" t="s">
        <v>76</v>
      </c>
      <c r="S332" s="30" t="s">
        <v>76</v>
      </c>
      <c r="T332" s="30" t="s">
        <v>76</v>
      </c>
      <c r="U332" s="30" t="s">
        <v>76</v>
      </c>
      <c r="V332" s="30" t="s">
        <v>76</v>
      </c>
      <c r="W332" s="30"/>
      <c r="X332" s="30"/>
      <c r="Y332" s="30"/>
    </row>
    <row r="333" ht="67.5" spans="1:25">
      <c r="A333" s="30">
        <v>307</v>
      </c>
      <c r="B333" s="30"/>
      <c r="C333" s="30" t="s">
        <v>1232</v>
      </c>
      <c r="D333" s="30" t="s">
        <v>1233</v>
      </c>
      <c r="E333" s="30" t="s">
        <v>70</v>
      </c>
      <c r="F333" s="30" t="s">
        <v>364</v>
      </c>
      <c r="G333" s="30" t="s">
        <v>1234</v>
      </c>
      <c r="H333" s="30"/>
      <c r="I333" s="30" t="s">
        <v>978</v>
      </c>
      <c r="J333" s="30" t="s">
        <v>333</v>
      </c>
      <c r="K333" s="30">
        <v>150</v>
      </c>
      <c r="L333" s="30">
        <v>150</v>
      </c>
      <c r="M333" s="30"/>
      <c r="N333" s="30"/>
      <c r="O333" s="30">
        <v>1388</v>
      </c>
      <c r="P333" s="30">
        <v>267</v>
      </c>
      <c r="Q333" s="30" t="s">
        <v>76</v>
      </c>
      <c r="R333" s="30" t="s">
        <v>76</v>
      </c>
      <c r="S333" s="30" t="s">
        <v>76</v>
      </c>
      <c r="T333" s="30" t="s">
        <v>76</v>
      </c>
      <c r="U333" s="30" t="s">
        <v>76</v>
      </c>
      <c r="V333" s="30" t="s">
        <v>76</v>
      </c>
      <c r="W333" s="30"/>
      <c r="X333" s="30"/>
      <c r="Y333" s="30"/>
    </row>
    <row r="334" ht="56.25" spans="1:25">
      <c r="A334" s="30">
        <v>308</v>
      </c>
      <c r="B334" s="30"/>
      <c r="C334" s="30" t="s">
        <v>1235</v>
      </c>
      <c r="D334" s="30" t="s">
        <v>1236</v>
      </c>
      <c r="E334" s="30" t="s">
        <v>70</v>
      </c>
      <c r="F334" s="30" t="s">
        <v>364</v>
      </c>
      <c r="G334" s="30" t="s">
        <v>1237</v>
      </c>
      <c r="H334" s="30"/>
      <c r="I334" s="30" t="s">
        <v>978</v>
      </c>
      <c r="J334" s="30" t="s">
        <v>333</v>
      </c>
      <c r="K334" s="30">
        <v>75</v>
      </c>
      <c r="L334" s="30">
        <v>75</v>
      </c>
      <c r="M334" s="30"/>
      <c r="N334" s="30"/>
      <c r="O334" s="30">
        <v>273</v>
      </c>
      <c r="P334" s="30">
        <v>79</v>
      </c>
      <c r="Q334" s="30" t="s">
        <v>76</v>
      </c>
      <c r="R334" s="30" t="s">
        <v>76</v>
      </c>
      <c r="S334" s="30" t="s">
        <v>76</v>
      </c>
      <c r="T334" s="30" t="s">
        <v>76</v>
      </c>
      <c r="U334" s="30" t="s">
        <v>76</v>
      </c>
      <c r="V334" s="30" t="s">
        <v>76</v>
      </c>
      <c r="W334" s="30"/>
      <c r="X334" s="30"/>
      <c r="Y334" s="30"/>
    </row>
    <row r="335" ht="56.25" spans="1:25">
      <c r="A335" s="30">
        <v>309</v>
      </c>
      <c r="B335" s="30"/>
      <c r="C335" s="30" t="s">
        <v>1238</v>
      </c>
      <c r="D335" s="30" t="s">
        <v>1236</v>
      </c>
      <c r="E335" s="30" t="s">
        <v>70</v>
      </c>
      <c r="F335" s="30" t="s">
        <v>364</v>
      </c>
      <c r="G335" s="30" t="s">
        <v>1239</v>
      </c>
      <c r="H335" s="30"/>
      <c r="I335" s="30" t="s">
        <v>978</v>
      </c>
      <c r="J335" s="30" t="s">
        <v>333</v>
      </c>
      <c r="K335" s="30">
        <v>75</v>
      </c>
      <c r="L335" s="30">
        <v>75</v>
      </c>
      <c r="M335" s="30"/>
      <c r="N335" s="30"/>
      <c r="O335" s="30">
        <v>112</v>
      </c>
      <c r="P335" s="30">
        <v>25</v>
      </c>
      <c r="Q335" s="30" t="s">
        <v>76</v>
      </c>
      <c r="R335" s="30" t="s">
        <v>76</v>
      </c>
      <c r="S335" s="30" t="s">
        <v>76</v>
      </c>
      <c r="T335" s="30" t="s">
        <v>76</v>
      </c>
      <c r="U335" s="30" t="s">
        <v>76</v>
      </c>
      <c r="V335" s="30" t="s">
        <v>76</v>
      </c>
      <c r="W335" s="30"/>
      <c r="X335" s="30"/>
      <c r="Y335" s="30"/>
    </row>
    <row r="336" ht="56.25" spans="1:25">
      <c r="A336" s="30">
        <v>310</v>
      </c>
      <c r="B336" s="30"/>
      <c r="C336" s="30" t="s">
        <v>1240</v>
      </c>
      <c r="D336" s="30" t="s">
        <v>1241</v>
      </c>
      <c r="E336" s="30" t="s">
        <v>70</v>
      </c>
      <c r="F336" s="30" t="s">
        <v>364</v>
      </c>
      <c r="G336" s="30" t="s">
        <v>1242</v>
      </c>
      <c r="H336" s="30"/>
      <c r="I336" s="30" t="s">
        <v>978</v>
      </c>
      <c r="J336" s="30" t="s">
        <v>333</v>
      </c>
      <c r="K336" s="30">
        <v>63</v>
      </c>
      <c r="L336" s="30">
        <v>63</v>
      </c>
      <c r="M336" s="30"/>
      <c r="N336" s="30"/>
      <c r="O336" s="30">
        <v>148</v>
      </c>
      <c r="P336" s="30">
        <v>20</v>
      </c>
      <c r="Q336" s="30" t="s">
        <v>76</v>
      </c>
      <c r="R336" s="30" t="s">
        <v>76</v>
      </c>
      <c r="S336" s="30" t="s">
        <v>76</v>
      </c>
      <c r="T336" s="30" t="s">
        <v>76</v>
      </c>
      <c r="U336" s="30" t="s">
        <v>76</v>
      </c>
      <c r="V336" s="30" t="s">
        <v>76</v>
      </c>
      <c r="W336" s="30"/>
      <c r="X336" s="30"/>
      <c r="Y336" s="30"/>
    </row>
    <row r="337" ht="56.25" spans="1:25">
      <c r="A337" s="30">
        <v>311</v>
      </c>
      <c r="B337" s="30"/>
      <c r="C337" s="30" t="s">
        <v>1243</v>
      </c>
      <c r="D337" s="30" t="s">
        <v>1244</v>
      </c>
      <c r="E337" s="30" t="s">
        <v>70</v>
      </c>
      <c r="F337" s="30" t="s">
        <v>364</v>
      </c>
      <c r="G337" s="30" t="s">
        <v>1245</v>
      </c>
      <c r="H337" s="30"/>
      <c r="I337" s="30" t="s">
        <v>978</v>
      </c>
      <c r="J337" s="30" t="s">
        <v>333</v>
      </c>
      <c r="K337" s="30">
        <v>7</v>
      </c>
      <c r="L337" s="30">
        <v>7</v>
      </c>
      <c r="M337" s="30"/>
      <c r="N337" s="30"/>
      <c r="O337" s="30">
        <v>148</v>
      </c>
      <c r="P337" s="30">
        <v>20</v>
      </c>
      <c r="Q337" s="30" t="s">
        <v>76</v>
      </c>
      <c r="R337" s="30" t="s">
        <v>76</v>
      </c>
      <c r="S337" s="30" t="s">
        <v>76</v>
      </c>
      <c r="T337" s="30" t="s">
        <v>76</v>
      </c>
      <c r="U337" s="30" t="s">
        <v>76</v>
      </c>
      <c r="V337" s="30" t="s">
        <v>76</v>
      </c>
      <c r="W337" s="30"/>
      <c r="X337" s="30"/>
      <c r="Y337" s="30"/>
    </row>
    <row r="338" ht="56.25" spans="1:25">
      <c r="A338" s="30">
        <v>312</v>
      </c>
      <c r="B338" s="30"/>
      <c r="C338" s="30" t="s">
        <v>1246</v>
      </c>
      <c r="D338" s="30" t="s">
        <v>1247</v>
      </c>
      <c r="E338" s="30" t="s">
        <v>70</v>
      </c>
      <c r="F338" s="30" t="s">
        <v>364</v>
      </c>
      <c r="G338" s="30" t="s">
        <v>1248</v>
      </c>
      <c r="H338" s="30"/>
      <c r="I338" s="30" t="s">
        <v>978</v>
      </c>
      <c r="J338" s="30" t="s">
        <v>333</v>
      </c>
      <c r="K338" s="30">
        <v>150</v>
      </c>
      <c r="L338" s="30">
        <v>150</v>
      </c>
      <c r="M338" s="30"/>
      <c r="N338" s="30"/>
      <c r="O338" s="30">
        <v>245</v>
      </c>
      <c r="P338" s="30">
        <v>45</v>
      </c>
      <c r="Q338" s="30" t="s">
        <v>76</v>
      </c>
      <c r="R338" s="30" t="s">
        <v>76</v>
      </c>
      <c r="S338" s="30" t="s">
        <v>76</v>
      </c>
      <c r="T338" s="30" t="s">
        <v>76</v>
      </c>
      <c r="U338" s="30" t="s">
        <v>76</v>
      </c>
      <c r="V338" s="30" t="s">
        <v>76</v>
      </c>
      <c r="W338" s="30"/>
      <c r="X338" s="30"/>
      <c r="Y338" s="30"/>
    </row>
    <row r="339" ht="56.25" spans="1:25">
      <c r="A339" s="30">
        <v>313</v>
      </c>
      <c r="B339" s="30"/>
      <c r="C339" s="30" t="s">
        <v>1249</v>
      </c>
      <c r="D339" s="30" t="s">
        <v>1250</v>
      </c>
      <c r="E339" s="30" t="s">
        <v>70</v>
      </c>
      <c r="F339" s="30" t="s">
        <v>364</v>
      </c>
      <c r="G339" s="30" t="s">
        <v>1251</v>
      </c>
      <c r="H339" s="30"/>
      <c r="I339" s="30" t="s">
        <v>978</v>
      </c>
      <c r="J339" s="30" t="s">
        <v>333</v>
      </c>
      <c r="K339" s="30">
        <v>75</v>
      </c>
      <c r="L339" s="30">
        <v>75</v>
      </c>
      <c r="M339" s="30"/>
      <c r="N339" s="30"/>
      <c r="O339" s="30">
        <v>148</v>
      </c>
      <c r="P339" s="30">
        <v>45</v>
      </c>
      <c r="Q339" s="30" t="s">
        <v>76</v>
      </c>
      <c r="R339" s="30" t="s">
        <v>76</v>
      </c>
      <c r="S339" s="30" t="s">
        <v>76</v>
      </c>
      <c r="T339" s="30" t="s">
        <v>76</v>
      </c>
      <c r="U339" s="30" t="s">
        <v>76</v>
      </c>
      <c r="V339" s="30" t="s">
        <v>76</v>
      </c>
      <c r="W339" s="30"/>
      <c r="X339" s="30"/>
      <c r="Y339" s="30"/>
    </row>
    <row r="340" ht="56.25" spans="1:25">
      <c r="A340" s="30">
        <v>314</v>
      </c>
      <c r="B340" s="30"/>
      <c r="C340" s="30" t="s">
        <v>1252</v>
      </c>
      <c r="D340" s="30" t="s">
        <v>1253</v>
      </c>
      <c r="E340" s="30" t="s">
        <v>70</v>
      </c>
      <c r="F340" s="30" t="s">
        <v>364</v>
      </c>
      <c r="G340" s="30" t="s">
        <v>1254</v>
      </c>
      <c r="H340" s="30"/>
      <c r="I340" s="30" t="s">
        <v>978</v>
      </c>
      <c r="J340" s="30" t="s">
        <v>333</v>
      </c>
      <c r="K340" s="30">
        <v>58</v>
      </c>
      <c r="L340" s="30">
        <v>58</v>
      </c>
      <c r="M340" s="30"/>
      <c r="N340" s="30"/>
      <c r="O340" s="30">
        <v>169</v>
      </c>
      <c r="P340" s="30">
        <v>32</v>
      </c>
      <c r="Q340" s="30" t="s">
        <v>76</v>
      </c>
      <c r="R340" s="30" t="s">
        <v>76</v>
      </c>
      <c r="S340" s="30" t="s">
        <v>76</v>
      </c>
      <c r="T340" s="30" t="s">
        <v>76</v>
      </c>
      <c r="U340" s="30" t="s">
        <v>76</v>
      </c>
      <c r="V340" s="30" t="s">
        <v>76</v>
      </c>
      <c r="W340" s="30"/>
      <c r="X340" s="30"/>
      <c r="Y340" s="30"/>
    </row>
    <row r="341" ht="56.25" spans="1:25">
      <c r="A341" s="30">
        <v>315</v>
      </c>
      <c r="B341" s="30"/>
      <c r="C341" s="30" t="s">
        <v>1255</v>
      </c>
      <c r="D341" s="30" t="s">
        <v>1256</v>
      </c>
      <c r="E341" s="30" t="s">
        <v>70</v>
      </c>
      <c r="F341" s="30" t="s">
        <v>364</v>
      </c>
      <c r="G341" s="30" t="s">
        <v>1254</v>
      </c>
      <c r="H341" s="30"/>
      <c r="I341" s="30" t="s">
        <v>978</v>
      </c>
      <c r="J341" s="30" t="s">
        <v>333</v>
      </c>
      <c r="K341" s="30">
        <v>7</v>
      </c>
      <c r="L341" s="30">
        <v>7</v>
      </c>
      <c r="M341" s="30"/>
      <c r="N341" s="30"/>
      <c r="O341" s="30">
        <v>169</v>
      </c>
      <c r="P341" s="30">
        <v>32</v>
      </c>
      <c r="Q341" s="30" t="s">
        <v>76</v>
      </c>
      <c r="R341" s="30" t="s">
        <v>76</v>
      </c>
      <c r="S341" s="30" t="s">
        <v>76</v>
      </c>
      <c r="T341" s="30" t="s">
        <v>76</v>
      </c>
      <c r="U341" s="30" t="s">
        <v>76</v>
      </c>
      <c r="V341" s="30" t="s">
        <v>76</v>
      </c>
      <c r="W341" s="30"/>
      <c r="X341" s="30"/>
      <c r="Y341" s="30"/>
    </row>
    <row r="342" ht="56.25" spans="1:25">
      <c r="A342" s="30">
        <v>316</v>
      </c>
      <c r="B342" s="30"/>
      <c r="C342" s="30" t="s">
        <v>1257</v>
      </c>
      <c r="D342" s="30" t="s">
        <v>1258</v>
      </c>
      <c r="E342" s="30" t="s">
        <v>70</v>
      </c>
      <c r="F342" s="30" t="s">
        <v>364</v>
      </c>
      <c r="G342" s="30" t="s">
        <v>1259</v>
      </c>
      <c r="H342" s="30"/>
      <c r="I342" s="30" t="s">
        <v>978</v>
      </c>
      <c r="J342" s="30" t="s">
        <v>333</v>
      </c>
      <c r="K342" s="30">
        <v>7</v>
      </c>
      <c r="L342" s="30">
        <v>7</v>
      </c>
      <c r="M342" s="30"/>
      <c r="N342" s="30"/>
      <c r="O342" s="30">
        <v>138</v>
      </c>
      <c r="P342" s="30">
        <v>25</v>
      </c>
      <c r="Q342" s="30" t="s">
        <v>76</v>
      </c>
      <c r="R342" s="30" t="s">
        <v>76</v>
      </c>
      <c r="S342" s="30" t="s">
        <v>76</v>
      </c>
      <c r="T342" s="30" t="s">
        <v>76</v>
      </c>
      <c r="U342" s="30" t="s">
        <v>76</v>
      </c>
      <c r="V342" s="30" t="s">
        <v>76</v>
      </c>
      <c r="W342" s="30"/>
      <c r="X342" s="30"/>
      <c r="Y342" s="30"/>
    </row>
    <row r="343" ht="56.25" spans="1:25">
      <c r="A343" s="30">
        <v>317</v>
      </c>
      <c r="B343" s="30"/>
      <c r="C343" s="30" t="s">
        <v>1260</v>
      </c>
      <c r="D343" s="30" t="s">
        <v>1261</v>
      </c>
      <c r="E343" s="30" t="s">
        <v>70</v>
      </c>
      <c r="F343" s="30" t="s">
        <v>364</v>
      </c>
      <c r="G343" s="30" t="s">
        <v>1262</v>
      </c>
      <c r="H343" s="30"/>
      <c r="I343" s="30" t="s">
        <v>978</v>
      </c>
      <c r="J343" s="30" t="s">
        <v>333</v>
      </c>
      <c r="K343" s="30">
        <v>19</v>
      </c>
      <c r="L343" s="30">
        <v>19</v>
      </c>
      <c r="M343" s="30"/>
      <c r="N343" s="30"/>
      <c r="O343" s="30">
        <v>171</v>
      </c>
      <c r="P343" s="30">
        <v>25</v>
      </c>
      <c r="Q343" s="30" t="s">
        <v>76</v>
      </c>
      <c r="R343" s="30" t="s">
        <v>76</v>
      </c>
      <c r="S343" s="30" t="s">
        <v>76</v>
      </c>
      <c r="T343" s="30" t="s">
        <v>76</v>
      </c>
      <c r="U343" s="30" t="s">
        <v>76</v>
      </c>
      <c r="V343" s="30" t="s">
        <v>76</v>
      </c>
      <c r="W343" s="30"/>
      <c r="X343" s="30"/>
      <c r="Y343" s="30"/>
    </row>
    <row r="344" ht="56.25" spans="1:25">
      <c r="A344" s="30">
        <v>318</v>
      </c>
      <c r="B344" s="30"/>
      <c r="C344" s="30" t="s">
        <v>1263</v>
      </c>
      <c r="D344" s="30" t="s">
        <v>1264</v>
      </c>
      <c r="E344" s="30" t="s">
        <v>70</v>
      </c>
      <c r="F344" s="30" t="s">
        <v>331</v>
      </c>
      <c r="G344" s="30" t="s">
        <v>1265</v>
      </c>
      <c r="H344" s="30"/>
      <c r="I344" s="30" t="s">
        <v>978</v>
      </c>
      <c r="J344" s="30" t="s">
        <v>333</v>
      </c>
      <c r="K344" s="30">
        <v>7</v>
      </c>
      <c r="L344" s="30">
        <v>7</v>
      </c>
      <c r="M344" s="30"/>
      <c r="N344" s="30"/>
      <c r="O344" s="30">
        <v>117</v>
      </c>
      <c r="P344" s="30">
        <v>45</v>
      </c>
      <c r="Q344" s="30" t="s">
        <v>76</v>
      </c>
      <c r="R344" s="30" t="s">
        <v>76</v>
      </c>
      <c r="S344" s="30" t="s">
        <v>75</v>
      </c>
      <c r="T344" s="30" t="s">
        <v>76</v>
      </c>
      <c r="U344" s="30" t="s">
        <v>76</v>
      </c>
      <c r="V344" s="30" t="s">
        <v>76</v>
      </c>
      <c r="W344" s="30"/>
      <c r="X344" s="30"/>
      <c r="Y344" s="30"/>
    </row>
    <row r="345" ht="67.5" spans="1:25">
      <c r="A345" s="30">
        <v>319</v>
      </c>
      <c r="B345" s="30"/>
      <c r="C345" s="30" t="s">
        <v>1266</v>
      </c>
      <c r="D345" s="30" t="s">
        <v>1267</v>
      </c>
      <c r="E345" s="30" t="s">
        <v>113</v>
      </c>
      <c r="F345" s="30" t="s">
        <v>331</v>
      </c>
      <c r="G345" s="30" t="s">
        <v>1268</v>
      </c>
      <c r="H345" s="30"/>
      <c r="I345" s="30" t="s">
        <v>978</v>
      </c>
      <c r="J345" s="30" t="s">
        <v>333</v>
      </c>
      <c r="K345" s="30">
        <v>15</v>
      </c>
      <c r="L345" s="30">
        <v>15</v>
      </c>
      <c r="M345" s="30"/>
      <c r="N345" s="30"/>
      <c r="O345" s="30">
        <v>490</v>
      </c>
      <c r="P345" s="30">
        <v>123</v>
      </c>
      <c r="Q345" s="30" t="s">
        <v>76</v>
      </c>
      <c r="R345" s="30" t="s">
        <v>76</v>
      </c>
      <c r="S345" s="30" t="s">
        <v>75</v>
      </c>
      <c r="T345" s="30" t="s">
        <v>76</v>
      </c>
      <c r="U345" s="30" t="s">
        <v>76</v>
      </c>
      <c r="V345" s="30" t="s">
        <v>76</v>
      </c>
      <c r="W345" s="30"/>
      <c r="X345" s="30"/>
      <c r="Y345" s="30"/>
    </row>
    <row r="346" ht="67.5" spans="1:25">
      <c r="A346" s="30">
        <v>320</v>
      </c>
      <c r="B346" s="30"/>
      <c r="C346" s="30" t="s">
        <v>1269</v>
      </c>
      <c r="D346" s="30" t="s">
        <v>1270</v>
      </c>
      <c r="E346" s="30" t="s">
        <v>277</v>
      </c>
      <c r="F346" s="30" t="s">
        <v>331</v>
      </c>
      <c r="G346" s="30" t="s">
        <v>1271</v>
      </c>
      <c r="H346" s="30"/>
      <c r="I346" s="30" t="s">
        <v>978</v>
      </c>
      <c r="J346" s="30" t="s">
        <v>333</v>
      </c>
      <c r="K346" s="30">
        <v>72</v>
      </c>
      <c r="L346" s="30">
        <v>72</v>
      </c>
      <c r="M346" s="30"/>
      <c r="N346" s="30"/>
      <c r="O346" s="30">
        <v>988</v>
      </c>
      <c r="P346" s="30">
        <v>123</v>
      </c>
      <c r="Q346" s="30" t="s">
        <v>76</v>
      </c>
      <c r="R346" s="30" t="s">
        <v>76</v>
      </c>
      <c r="S346" s="30" t="s">
        <v>75</v>
      </c>
      <c r="T346" s="30" t="s">
        <v>76</v>
      </c>
      <c r="U346" s="30" t="s">
        <v>76</v>
      </c>
      <c r="V346" s="30" t="s">
        <v>76</v>
      </c>
      <c r="W346" s="30"/>
      <c r="X346" s="30"/>
      <c r="Y346" s="30"/>
    </row>
    <row r="347" ht="67.5" spans="1:25">
      <c r="A347" s="30">
        <v>321</v>
      </c>
      <c r="B347" s="30"/>
      <c r="C347" s="30" t="s">
        <v>1272</v>
      </c>
      <c r="D347" s="30" t="s">
        <v>1273</v>
      </c>
      <c r="E347" s="30" t="s">
        <v>70</v>
      </c>
      <c r="F347" s="30" t="s">
        <v>331</v>
      </c>
      <c r="G347" s="30" t="s">
        <v>1274</v>
      </c>
      <c r="H347" s="30"/>
      <c r="I347" s="30" t="s">
        <v>978</v>
      </c>
      <c r="J347" s="30" t="s">
        <v>333</v>
      </c>
      <c r="K347" s="30">
        <v>54</v>
      </c>
      <c r="L347" s="30">
        <v>54</v>
      </c>
      <c r="M347" s="30"/>
      <c r="N347" s="30"/>
      <c r="O347" s="30">
        <v>988</v>
      </c>
      <c r="P347" s="30">
        <v>123</v>
      </c>
      <c r="Q347" s="30" t="s">
        <v>75</v>
      </c>
      <c r="R347" s="30" t="s">
        <v>76</v>
      </c>
      <c r="S347" s="30" t="s">
        <v>75</v>
      </c>
      <c r="T347" s="30" t="s">
        <v>76</v>
      </c>
      <c r="U347" s="30" t="s">
        <v>76</v>
      </c>
      <c r="V347" s="30" t="s">
        <v>76</v>
      </c>
      <c r="W347" s="30"/>
      <c r="X347" s="30"/>
      <c r="Y347" s="30"/>
    </row>
    <row r="348" ht="45" spans="1:25">
      <c r="A348" s="30">
        <v>322</v>
      </c>
      <c r="B348" s="30"/>
      <c r="C348" s="30" t="s">
        <v>1275</v>
      </c>
      <c r="D348" s="30" t="s">
        <v>1276</v>
      </c>
      <c r="E348" s="30" t="s">
        <v>70</v>
      </c>
      <c r="F348" s="30" t="s">
        <v>1277</v>
      </c>
      <c r="G348" s="30" t="s">
        <v>1278</v>
      </c>
      <c r="H348" s="30"/>
      <c r="I348" s="30" t="s">
        <v>978</v>
      </c>
      <c r="J348" s="30" t="s">
        <v>333</v>
      </c>
      <c r="K348" s="30">
        <v>7</v>
      </c>
      <c r="L348" s="30">
        <v>7</v>
      </c>
      <c r="M348" s="30"/>
      <c r="N348" s="30"/>
      <c r="O348" s="30">
        <v>347</v>
      </c>
      <c r="P348" s="30">
        <v>164</v>
      </c>
      <c r="Q348" s="30" t="s">
        <v>76</v>
      </c>
      <c r="R348" s="30" t="s">
        <v>76</v>
      </c>
      <c r="S348" s="30" t="s">
        <v>75</v>
      </c>
      <c r="T348" s="30" t="s">
        <v>76</v>
      </c>
      <c r="U348" s="30" t="s">
        <v>76</v>
      </c>
      <c r="V348" s="30" t="s">
        <v>76</v>
      </c>
      <c r="W348" s="30"/>
      <c r="X348" s="30"/>
      <c r="Y348" s="30"/>
    </row>
    <row r="349" ht="45" spans="1:25">
      <c r="A349" s="30">
        <v>323</v>
      </c>
      <c r="B349" s="30"/>
      <c r="C349" s="30" t="s">
        <v>1279</v>
      </c>
      <c r="D349" s="30" t="s">
        <v>1280</v>
      </c>
      <c r="E349" s="30" t="s">
        <v>70</v>
      </c>
      <c r="F349" s="30" t="s">
        <v>1277</v>
      </c>
      <c r="G349" s="30" t="s">
        <v>1281</v>
      </c>
      <c r="H349" s="30"/>
      <c r="I349" s="30" t="s">
        <v>978</v>
      </c>
      <c r="J349" s="30" t="s">
        <v>333</v>
      </c>
      <c r="K349" s="30">
        <v>7</v>
      </c>
      <c r="L349" s="30">
        <v>7</v>
      </c>
      <c r="M349" s="30"/>
      <c r="N349" s="30"/>
      <c r="O349" s="30">
        <v>386</v>
      </c>
      <c r="P349" s="30">
        <v>177</v>
      </c>
      <c r="Q349" s="30" t="s">
        <v>76</v>
      </c>
      <c r="R349" s="30" t="s">
        <v>76</v>
      </c>
      <c r="S349" s="30" t="s">
        <v>75</v>
      </c>
      <c r="T349" s="30" t="s">
        <v>76</v>
      </c>
      <c r="U349" s="30" t="s">
        <v>76</v>
      </c>
      <c r="V349" s="30" t="s">
        <v>76</v>
      </c>
      <c r="W349" s="30"/>
      <c r="X349" s="30"/>
      <c r="Y349" s="30"/>
    </row>
    <row r="350" ht="45" spans="1:25">
      <c r="A350" s="30">
        <v>324</v>
      </c>
      <c r="B350" s="30"/>
      <c r="C350" s="30" t="s">
        <v>1282</v>
      </c>
      <c r="D350" s="30" t="s">
        <v>1283</v>
      </c>
      <c r="E350" s="30" t="s">
        <v>70</v>
      </c>
      <c r="F350" s="30" t="s">
        <v>1277</v>
      </c>
      <c r="G350" s="30" t="s">
        <v>1281</v>
      </c>
      <c r="H350" s="30"/>
      <c r="I350" s="30" t="s">
        <v>978</v>
      </c>
      <c r="J350" s="30" t="s">
        <v>333</v>
      </c>
      <c r="K350" s="30">
        <v>28</v>
      </c>
      <c r="L350" s="30">
        <v>28</v>
      </c>
      <c r="M350" s="30"/>
      <c r="N350" s="30"/>
      <c r="O350" s="30">
        <v>386</v>
      </c>
      <c r="P350" s="30">
        <v>177</v>
      </c>
      <c r="Q350" s="30" t="s">
        <v>76</v>
      </c>
      <c r="R350" s="30" t="s">
        <v>76</v>
      </c>
      <c r="S350" s="30" t="s">
        <v>75</v>
      </c>
      <c r="T350" s="30" t="s">
        <v>76</v>
      </c>
      <c r="U350" s="30" t="s">
        <v>76</v>
      </c>
      <c r="V350" s="30" t="s">
        <v>76</v>
      </c>
      <c r="W350" s="30"/>
      <c r="X350" s="30"/>
      <c r="Y350" s="30"/>
    </row>
    <row r="351" ht="45" spans="1:25">
      <c r="A351" s="30">
        <v>325</v>
      </c>
      <c r="B351" s="30"/>
      <c r="C351" s="30" t="s">
        <v>1284</v>
      </c>
      <c r="D351" s="30" t="s">
        <v>1285</v>
      </c>
      <c r="E351" s="30" t="s">
        <v>70</v>
      </c>
      <c r="F351" s="30" t="s">
        <v>1277</v>
      </c>
      <c r="G351" s="30" t="s">
        <v>1286</v>
      </c>
      <c r="H351" s="30"/>
      <c r="I351" s="30" t="s">
        <v>978</v>
      </c>
      <c r="J351" s="30" t="s">
        <v>333</v>
      </c>
      <c r="K351" s="30">
        <v>12</v>
      </c>
      <c r="L351" s="30">
        <v>12</v>
      </c>
      <c r="M351" s="30"/>
      <c r="N351" s="30"/>
      <c r="O351" s="30">
        <v>393</v>
      </c>
      <c r="P351" s="30">
        <v>177</v>
      </c>
      <c r="Q351" s="30" t="s">
        <v>76</v>
      </c>
      <c r="R351" s="30" t="s">
        <v>76</v>
      </c>
      <c r="S351" s="30" t="s">
        <v>75</v>
      </c>
      <c r="T351" s="30" t="s">
        <v>76</v>
      </c>
      <c r="U351" s="30" t="s">
        <v>76</v>
      </c>
      <c r="V351" s="30" t="s">
        <v>76</v>
      </c>
      <c r="W351" s="30"/>
      <c r="X351" s="30"/>
      <c r="Y351" s="30"/>
    </row>
    <row r="352" ht="56.25" spans="1:25">
      <c r="A352" s="30">
        <v>326</v>
      </c>
      <c r="B352" s="30"/>
      <c r="C352" s="30" t="s">
        <v>1287</v>
      </c>
      <c r="D352" s="30" t="s">
        <v>1288</v>
      </c>
      <c r="E352" s="30" t="s">
        <v>70</v>
      </c>
      <c r="F352" s="30" t="s">
        <v>1277</v>
      </c>
      <c r="G352" s="30" t="s">
        <v>1289</v>
      </c>
      <c r="H352" s="30"/>
      <c r="I352" s="30" t="s">
        <v>978</v>
      </c>
      <c r="J352" s="30" t="s">
        <v>333</v>
      </c>
      <c r="K352" s="30">
        <v>6.5</v>
      </c>
      <c r="L352" s="30">
        <v>6.5</v>
      </c>
      <c r="M352" s="30"/>
      <c r="N352" s="30"/>
      <c r="O352" s="30">
        <v>1407</v>
      </c>
      <c r="P352" s="30">
        <v>451</v>
      </c>
      <c r="Q352" s="30" t="s">
        <v>76</v>
      </c>
      <c r="R352" s="30" t="s">
        <v>76</v>
      </c>
      <c r="S352" s="30" t="s">
        <v>75</v>
      </c>
      <c r="T352" s="30" t="s">
        <v>76</v>
      </c>
      <c r="U352" s="30" t="s">
        <v>76</v>
      </c>
      <c r="V352" s="30" t="s">
        <v>76</v>
      </c>
      <c r="W352" s="30"/>
      <c r="X352" s="30"/>
      <c r="Y352" s="30"/>
    </row>
    <row r="353" ht="56.25" spans="1:25">
      <c r="A353" s="30">
        <v>327</v>
      </c>
      <c r="B353" s="30"/>
      <c r="C353" s="30" t="s">
        <v>1290</v>
      </c>
      <c r="D353" s="30" t="s">
        <v>1291</v>
      </c>
      <c r="E353" s="30" t="s">
        <v>70</v>
      </c>
      <c r="F353" s="30" t="s">
        <v>1277</v>
      </c>
      <c r="G353" s="30" t="s">
        <v>1292</v>
      </c>
      <c r="H353" s="30"/>
      <c r="I353" s="30" t="s">
        <v>978</v>
      </c>
      <c r="J353" s="30" t="s">
        <v>333</v>
      </c>
      <c r="K353" s="30">
        <v>42.5</v>
      </c>
      <c r="L353" s="30">
        <v>42.5</v>
      </c>
      <c r="M353" s="30"/>
      <c r="N353" s="30"/>
      <c r="O353" s="30">
        <v>483</v>
      </c>
      <c r="P353" s="30">
        <v>215</v>
      </c>
      <c r="Q353" s="30" t="s">
        <v>76</v>
      </c>
      <c r="R353" s="30" t="s">
        <v>76</v>
      </c>
      <c r="S353" s="30" t="s">
        <v>75</v>
      </c>
      <c r="T353" s="30" t="s">
        <v>76</v>
      </c>
      <c r="U353" s="30" t="s">
        <v>76</v>
      </c>
      <c r="V353" s="30" t="s">
        <v>76</v>
      </c>
      <c r="W353" s="30"/>
      <c r="X353" s="30"/>
      <c r="Y353" s="30"/>
    </row>
    <row r="354" ht="45" spans="1:25">
      <c r="A354" s="30">
        <v>328</v>
      </c>
      <c r="B354" s="30"/>
      <c r="C354" s="30" t="s">
        <v>1293</v>
      </c>
      <c r="D354" s="30" t="s">
        <v>1294</v>
      </c>
      <c r="E354" s="30" t="s">
        <v>1295</v>
      </c>
      <c r="F354" s="30" t="s">
        <v>1277</v>
      </c>
      <c r="G354" s="30" t="s">
        <v>1296</v>
      </c>
      <c r="H354" s="30"/>
      <c r="I354" s="30" t="s">
        <v>978</v>
      </c>
      <c r="J354" s="30" t="s">
        <v>333</v>
      </c>
      <c r="K354" s="30">
        <v>7</v>
      </c>
      <c r="L354" s="30">
        <v>7</v>
      </c>
      <c r="M354" s="30"/>
      <c r="N354" s="30"/>
      <c r="O354" s="30">
        <v>196</v>
      </c>
      <c r="P354" s="30">
        <v>134</v>
      </c>
      <c r="Q354" s="30" t="s">
        <v>76</v>
      </c>
      <c r="R354" s="30" t="s">
        <v>76</v>
      </c>
      <c r="S354" s="30" t="s">
        <v>75</v>
      </c>
      <c r="T354" s="30" t="s">
        <v>76</v>
      </c>
      <c r="U354" s="30" t="s">
        <v>76</v>
      </c>
      <c r="V354" s="30" t="s">
        <v>76</v>
      </c>
      <c r="W354" s="30"/>
      <c r="X354" s="30"/>
      <c r="Y354" s="30"/>
    </row>
    <row r="355" ht="45" spans="1:25">
      <c r="A355" s="30">
        <v>329</v>
      </c>
      <c r="B355" s="30"/>
      <c r="C355" s="30" t="s">
        <v>1297</v>
      </c>
      <c r="D355" s="30" t="s">
        <v>1298</v>
      </c>
      <c r="E355" s="30" t="s">
        <v>1295</v>
      </c>
      <c r="F355" s="30" t="s">
        <v>1277</v>
      </c>
      <c r="G355" s="30" t="s">
        <v>1296</v>
      </c>
      <c r="H355" s="30"/>
      <c r="I355" s="30" t="s">
        <v>978</v>
      </c>
      <c r="J355" s="30" t="s">
        <v>333</v>
      </c>
      <c r="K355" s="30">
        <v>7</v>
      </c>
      <c r="L355" s="30">
        <v>7</v>
      </c>
      <c r="M355" s="30"/>
      <c r="N355" s="30"/>
      <c r="O355" s="30">
        <v>196</v>
      </c>
      <c r="P355" s="30">
        <v>134</v>
      </c>
      <c r="Q355" s="30" t="s">
        <v>76</v>
      </c>
      <c r="R355" s="30" t="s">
        <v>76</v>
      </c>
      <c r="S355" s="30" t="s">
        <v>75</v>
      </c>
      <c r="T355" s="30" t="s">
        <v>76</v>
      </c>
      <c r="U355" s="30" t="s">
        <v>76</v>
      </c>
      <c r="V355" s="30" t="s">
        <v>76</v>
      </c>
      <c r="W355" s="30"/>
      <c r="X355" s="30"/>
      <c r="Y355" s="30"/>
    </row>
    <row r="356" ht="78.75" spans="1:25">
      <c r="A356" s="30">
        <v>330</v>
      </c>
      <c r="B356" s="30"/>
      <c r="C356" s="30" t="s">
        <v>1299</v>
      </c>
      <c r="D356" s="30" t="s">
        <v>1300</v>
      </c>
      <c r="E356" s="30" t="s">
        <v>70</v>
      </c>
      <c r="F356" s="30" t="s">
        <v>1301</v>
      </c>
      <c r="G356" s="30" t="s">
        <v>1302</v>
      </c>
      <c r="H356" s="30"/>
      <c r="I356" s="30" t="s">
        <v>978</v>
      </c>
      <c r="J356" s="30" t="s">
        <v>333</v>
      </c>
      <c r="K356" s="30">
        <v>480</v>
      </c>
      <c r="L356" s="30">
        <v>480</v>
      </c>
      <c r="M356" s="30"/>
      <c r="N356" s="30"/>
      <c r="O356" s="30">
        <v>370</v>
      </c>
      <c r="P356" s="30">
        <v>93</v>
      </c>
      <c r="Q356" s="30" t="s">
        <v>75</v>
      </c>
      <c r="R356" s="30" t="s">
        <v>76</v>
      </c>
      <c r="S356" s="30" t="s">
        <v>76</v>
      </c>
      <c r="T356" s="30" t="s">
        <v>76</v>
      </c>
      <c r="U356" s="30" t="s">
        <v>75</v>
      </c>
      <c r="V356" s="30" t="s">
        <v>76</v>
      </c>
      <c r="W356" s="30"/>
      <c r="X356" s="30"/>
      <c r="Y356" s="30"/>
    </row>
    <row r="357" ht="67.5" spans="1:25">
      <c r="A357" s="30">
        <v>331</v>
      </c>
      <c r="B357" s="30"/>
      <c r="C357" s="30" t="s">
        <v>1303</v>
      </c>
      <c r="D357" s="30" t="s">
        <v>1304</v>
      </c>
      <c r="E357" s="30" t="s">
        <v>70</v>
      </c>
      <c r="F357" s="30" t="s">
        <v>869</v>
      </c>
      <c r="G357" s="30" t="s">
        <v>1305</v>
      </c>
      <c r="H357" s="30"/>
      <c r="I357" s="30" t="s">
        <v>978</v>
      </c>
      <c r="J357" s="30" t="s">
        <v>333</v>
      </c>
      <c r="K357" s="30">
        <v>15</v>
      </c>
      <c r="L357" s="30">
        <v>15</v>
      </c>
      <c r="M357" s="30"/>
      <c r="N357" s="30"/>
      <c r="O357" s="30">
        <v>118</v>
      </c>
      <c r="P357" s="30">
        <v>86</v>
      </c>
      <c r="Q357" s="30" t="s">
        <v>76</v>
      </c>
      <c r="R357" s="30" t="s">
        <v>76</v>
      </c>
      <c r="S357" s="30" t="s">
        <v>75</v>
      </c>
      <c r="T357" s="30" t="s">
        <v>76</v>
      </c>
      <c r="U357" s="30" t="s">
        <v>76</v>
      </c>
      <c r="V357" s="30" t="s">
        <v>76</v>
      </c>
      <c r="W357" s="30"/>
      <c r="X357" s="30"/>
      <c r="Y357" s="30"/>
    </row>
    <row r="358" ht="67.5" spans="1:25">
      <c r="A358" s="30">
        <v>332</v>
      </c>
      <c r="B358" s="30"/>
      <c r="C358" s="30" t="s">
        <v>1306</v>
      </c>
      <c r="D358" s="30" t="s">
        <v>1307</v>
      </c>
      <c r="E358" s="30" t="s">
        <v>70</v>
      </c>
      <c r="F358" s="30" t="s">
        <v>869</v>
      </c>
      <c r="G358" s="30" t="s">
        <v>1305</v>
      </c>
      <c r="H358" s="30"/>
      <c r="I358" s="30" t="s">
        <v>978</v>
      </c>
      <c r="J358" s="30" t="s">
        <v>333</v>
      </c>
      <c r="K358" s="30">
        <v>61</v>
      </c>
      <c r="L358" s="30">
        <v>61</v>
      </c>
      <c r="M358" s="30"/>
      <c r="N358" s="30"/>
      <c r="O358" s="30">
        <v>208</v>
      </c>
      <c r="P358" s="30">
        <v>136</v>
      </c>
      <c r="Q358" s="30" t="s">
        <v>76</v>
      </c>
      <c r="R358" s="30" t="s">
        <v>76</v>
      </c>
      <c r="S358" s="30" t="s">
        <v>76</v>
      </c>
      <c r="T358" s="30" t="s">
        <v>76</v>
      </c>
      <c r="U358" s="30" t="s">
        <v>76</v>
      </c>
      <c r="V358" s="30" t="s">
        <v>76</v>
      </c>
      <c r="W358" s="30"/>
      <c r="X358" s="30"/>
      <c r="Y358" s="30"/>
    </row>
    <row r="359" ht="67.5" spans="1:25">
      <c r="A359" s="30">
        <v>333</v>
      </c>
      <c r="B359" s="30"/>
      <c r="C359" s="30" t="s">
        <v>1308</v>
      </c>
      <c r="D359" s="30" t="s">
        <v>1309</v>
      </c>
      <c r="E359" s="30" t="s">
        <v>70</v>
      </c>
      <c r="F359" s="30" t="s">
        <v>869</v>
      </c>
      <c r="G359" s="30" t="s">
        <v>1305</v>
      </c>
      <c r="H359" s="30"/>
      <c r="I359" s="30" t="s">
        <v>978</v>
      </c>
      <c r="J359" s="30" t="s">
        <v>333</v>
      </c>
      <c r="K359" s="30">
        <v>15</v>
      </c>
      <c r="L359" s="30">
        <v>15</v>
      </c>
      <c r="M359" s="30"/>
      <c r="N359" s="30"/>
      <c r="O359" s="30">
        <v>194</v>
      </c>
      <c r="P359" s="30">
        <v>62</v>
      </c>
      <c r="Q359" s="30" t="s">
        <v>76</v>
      </c>
      <c r="R359" s="30" t="s">
        <v>76</v>
      </c>
      <c r="S359" s="30" t="s">
        <v>76</v>
      </c>
      <c r="T359" s="30" t="s">
        <v>76</v>
      </c>
      <c r="U359" s="30" t="s">
        <v>76</v>
      </c>
      <c r="V359" s="30" t="s">
        <v>76</v>
      </c>
      <c r="W359" s="30"/>
      <c r="X359" s="30"/>
      <c r="Y359" s="30"/>
    </row>
    <row r="360" ht="67.5" spans="1:25">
      <c r="A360" s="30">
        <v>334</v>
      </c>
      <c r="B360" s="30"/>
      <c r="C360" s="30" t="s">
        <v>1310</v>
      </c>
      <c r="D360" s="30" t="s">
        <v>1311</v>
      </c>
      <c r="E360" s="30" t="s">
        <v>70</v>
      </c>
      <c r="F360" s="30" t="s">
        <v>869</v>
      </c>
      <c r="G360" s="30" t="s">
        <v>1305</v>
      </c>
      <c r="H360" s="30"/>
      <c r="I360" s="30" t="s">
        <v>978</v>
      </c>
      <c r="J360" s="30" t="s">
        <v>333</v>
      </c>
      <c r="K360" s="30">
        <v>7</v>
      </c>
      <c r="L360" s="30">
        <v>7</v>
      </c>
      <c r="M360" s="30"/>
      <c r="N360" s="30"/>
      <c r="O360" s="30">
        <v>61</v>
      </c>
      <c r="P360" s="30">
        <v>40</v>
      </c>
      <c r="Q360" s="30" t="s">
        <v>76</v>
      </c>
      <c r="R360" s="30" t="s">
        <v>76</v>
      </c>
      <c r="S360" s="30" t="s">
        <v>75</v>
      </c>
      <c r="T360" s="30" t="s">
        <v>76</v>
      </c>
      <c r="U360" s="30" t="s">
        <v>76</v>
      </c>
      <c r="V360" s="30" t="s">
        <v>76</v>
      </c>
      <c r="W360" s="30"/>
      <c r="X360" s="30"/>
      <c r="Y360" s="30"/>
    </row>
    <row r="361" ht="67.5" spans="1:25">
      <c r="A361" s="30">
        <v>335</v>
      </c>
      <c r="B361" s="30"/>
      <c r="C361" s="30" t="s">
        <v>1312</v>
      </c>
      <c r="D361" s="30" t="s">
        <v>1313</v>
      </c>
      <c r="E361" s="30" t="s">
        <v>70</v>
      </c>
      <c r="F361" s="30" t="s">
        <v>869</v>
      </c>
      <c r="G361" s="30" t="s">
        <v>1305</v>
      </c>
      <c r="H361" s="30"/>
      <c r="I361" s="30" t="s">
        <v>978</v>
      </c>
      <c r="J361" s="30" t="s">
        <v>333</v>
      </c>
      <c r="K361" s="30">
        <v>7</v>
      </c>
      <c r="L361" s="30">
        <v>7</v>
      </c>
      <c r="M361" s="30"/>
      <c r="N361" s="30"/>
      <c r="O361" s="30">
        <v>118</v>
      </c>
      <c r="P361" s="30">
        <v>86</v>
      </c>
      <c r="Q361" s="30" t="s">
        <v>76</v>
      </c>
      <c r="R361" s="30" t="s">
        <v>76</v>
      </c>
      <c r="S361" s="30" t="s">
        <v>75</v>
      </c>
      <c r="T361" s="30" t="s">
        <v>76</v>
      </c>
      <c r="U361" s="30" t="s">
        <v>76</v>
      </c>
      <c r="V361" s="30" t="s">
        <v>76</v>
      </c>
      <c r="W361" s="30"/>
      <c r="X361" s="30"/>
      <c r="Y361" s="30"/>
    </row>
    <row r="362" ht="67.5" spans="1:25">
      <c r="A362" s="30">
        <v>336</v>
      </c>
      <c r="B362" s="30"/>
      <c r="C362" s="30" t="s">
        <v>1314</v>
      </c>
      <c r="D362" s="30" t="s">
        <v>1315</v>
      </c>
      <c r="E362" s="30" t="s">
        <v>70</v>
      </c>
      <c r="F362" s="30" t="s">
        <v>869</v>
      </c>
      <c r="G362" s="30" t="s">
        <v>1305</v>
      </c>
      <c r="H362" s="30"/>
      <c r="I362" s="30" t="s">
        <v>978</v>
      </c>
      <c r="J362" s="30" t="s">
        <v>333</v>
      </c>
      <c r="K362" s="30">
        <v>7</v>
      </c>
      <c r="L362" s="30">
        <v>7</v>
      </c>
      <c r="M362" s="30"/>
      <c r="N362" s="30"/>
      <c r="O362" s="30">
        <v>194</v>
      </c>
      <c r="P362" s="30">
        <v>62</v>
      </c>
      <c r="Q362" s="30" t="s">
        <v>76</v>
      </c>
      <c r="R362" s="30" t="s">
        <v>76</v>
      </c>
      <c r="S362" s="30" t="s">
        <v>75</v>
      </c>
      <c r="T362" s="30" t="s">
        <v>76</v>
      </c>
      <c r="U362" s="30" t="s">
        <v>76</v>
      </c>
      <c r="V362" s="30" t="s">
        <v>76</v>
      </c>
      <c r="W362" s="30"/>
      <c r="X362" s="30"/>
      <c r="Y362" s="30"/>
    </row>
    <row r="363" ht="56.25" spans="1:25">
      <c r="A363" s="30">
        <v>337</v>
      </c>
      <c r="B363" s="30"/>
      <c r="C363" s="30" t="s">
        <v>1316</v>
      </c>
      <c r="D363" s="30" t="s">
        <v>1317</v>
      </c>
      <c r="E363" s="30" t="s">
        <v>70</v>
      </c>
      <c r="F363" s="30" t="s">
        <v>344</v>
      </c>
      <c r="G363" s="30" t="s">
        <v>1318</v>
      </c>
      <c r="H363" s="30"/>
      <c r="I363" s="30" t="s">
        <v>978</v>
      </c>
      <c r="J363" s="30" t="s">
        <v>333</v>
      </c>
      <c r="K363" s="30">
        <v>90</v>
      </c>
      <c r="L363" s="30">
        <v>90</v>
      </c>
      <c r="M363" s="30"/>
      <c r="N363" s="30"/>
      <c r="O363" s="30">
        <v>536</v>
      </c>
      <c r="P363" s="30">
        <v>322</v>
      </c>
      <c r="Q363" s="30" t="s">
        <v>76</v>
      </c>
      <c r="R363" s="30" t="s">
        <v>76</v>
      </c>
      <c r="S363" s="30" t="s">
        <v>75</v>
      </c>
      <c r="T363" s="30" t="s">
        <v>76</v>
      </c>
      <c r="U363" s="30" t="s">
        <v>76</v>
      </c>
      <c r="V363" s="30" t="s">
        <v>76</v>
      </c>
      <c r="W363" s="30"/>
      <c r="X363" s="30"/>
      <c r="Y363" s="30"/>
    </row>
    <row r="364" ht="56.25" spans="1:25">
      <c r="A364" s="30">
        <v>338</v>
      </c>
      <c r="B364" s="30"/>
      <c r="C364" s="30" t="s">
        <v>1319</v>
      </c>
      <c r="D364" s="30" t="s">
        <v>1320</v>
      </c>
      <c r="E364" s="30" t="s">
        <v>70</v>
      </c>
      <c r="F364" s="30" t="s">
        <v>344</v>
      </c>
      <c r="G364" s="30" t="s">
        <v>1318</v>
      </c>
      <c r="H364" s="30"/>
      <c r="I364" s="30" t="s">
        <v>978</v>
      </c>
      <c r="J364" s="30" t="s">
        <v>333</v>
      </c>
      <c r="K364" s="30">
        <v>115</v>
      </c>
      <c r="L364" s="30">
        <v>115</v>
      </c>
      <c r="M364" s="30"/>
      <c r="N364" s="30"/>
      <c r="O364" s="30">
        <v>536</v>
      </c>
      <c r="P364" s="30">
        <v>322</v>
      </c>
      <c r="Q364" s="30" t="s">
        <v>76</v>
      </c>
      <c r="R364" s="30" t="s">
        <v>76</v>
      </c>
      <c r="S364" s="30" t="s">
        <v>75</v>
      </c>
      <c r="T364" s="30" t="s">
        <v>76</v>
      </c>
      <c r="U364" s="30" t="s">
        <v>76</v>
      </c>
      <c r="V364" s="30" t="s">
        <v>76</v>
      </c>
      <c r="W364" s="30"/>
      <c r="X364" s="30"/>
      <c r="Y364" s="56"/>
    </row>
    <row r="365" ht="56.25" spans="1:25">
      <c r="A365" s="30">
        <v>339</v>
      </c>
      <c r="B365" s="30"/>
      <c r="C365" s="30" t="s">
        <v>1321</v>
      </c>
      <c r="D365" s="30" t="s">
        <v>1322</v>
      </c>
      <c r="E365" s="30" t="s">
        <v>70</v>
      </c>
      <c r="F365" s="30" t="s">
        <v>344</v>
      </c>
      <c r="G365" s="30" t="s">
        <v>1318</v>
      </c>
      <c r="H365" s="30"/>
      <c r="I365" s="30" t="s">
        <v>978</v>
      </c>
      <c r="J365" s="30" t="s">
        <v>333</v>
      </c>
      <c r="K365" s="30">
        <v>16</v>
      </c>
      <c r="L365" s="30">
        <v>16</v>
      </c>
      <c r="M365" s="30"/>
      <c r="N365" s="30"/>
      <c r="O365" s="30">
        <v>536</v>
      </c>
      <c r="P365" s="30">
        <v>322</v>
      </c>
      <c r="Q365" s="30" t="s">
        <v>76</v>
      </c>
      <c r="R365" s="30" t="s">
        <v>76</v>
      </c>
      <c r="S365" s="30" t="s">
        <v>75</v>
      </c>
      <c r="T365" s="30" t="s">
        <v>76</v>
      </c>
      <c r="U365" s="30" t="s">
        <v>76</v>
      </c>
      <c r="V365" s="30" t="s">
        <v>76</v>
      </c>
      <c r="W365" s="30"/>
      <c r="X365" s="30"/>
      <c r="Y365" s="56"/>
    </row>
    <row r="366" ht="56.25" spans="1:25">
      <c r="A366" s="30">
        <v>340</v>
      </c>
      <c r="B366" s="30"/>
      <c r="C366" s="30" t="s">
        <v>1323</v>
      </c>
      <c r="D366" s="30" t="s">
        <v>1324</v>
      </c>
      <c r="E366" s="30" t="s">
        <v>277</v>
      </c>
      <c r="F366" s="30" t="s">
        <v>1325</v>
      </c>
      <c r="G366" s="30" t="s">
        <v>1326</v>
      </c>
      <c r="H366" s="30"/>
      <c r="I366" s="30" t="s">
        <v>978</v>
      </c>
      <c r="J366" s="30" t="s">
        <v>333</v>
      </c>
      <c r="K366" s="30">
        <v>7</v>
      </c>
      <c r="L366" s="30">
        <v>7</v>
      </c>
      <c r="M366" s="30"/>
      <c r="N366" s="30"/>
      <c r="O366" s="30">
        <v>1710</v>
      </c>
      <c r="P366" s="30">
        <v>613</v>
      </c>
      <c r="Q366" s="30" t="s">
        <v>76</v>
      </c>
      <c r="R366" s="30" t="s">
        <v>76</v>
      </c>
      <c r="S366" s="30" t="s">
        <v>75</v>
      </c>
      <c r="T366" s="30" t="s">
        <v>76</v>
      </c>
      <c r="U366" s="30" t="s">
        <v>76</v>
      </c>
      <c r="V366" s="30" t="s">
        <v>76</v>
      </c>
      <c r="W366" s="30"/>
      <c r="X366" s="30"/>
      <c r="Y366" s="30"/>
    </row>
    <row r="367" ht="67.5" spans="1:25">
      <c r="A367" s="30">
        <v>341</v>
      </c>
      <c r="B367" s="30"/>
      <c r="C367" s="30" t="s">
        <v>1327</v>
      </c>
      <c r="D367" s="30" t="s">
        <v>1328</v>
      </c>
      <c r="E367" s="30" t="s">
        <v>70</v>
      </c>
      <c r="F367" s="30" t="s">
        <v>1325</v>
      </c>
      <c r="G367" s="30" t="s">
        <v>1329</v>
      </c>
      <c r="H367" s="30"/>
      <c r="I367" s="30" t="s">
        <v>978</v>
      </c>
      <c r="J367" s="30" t="s">
        <v>333</v>
      </c>
      <c r="K367" s="30">
        <v>139</v>
      </c>
      <c r="L367" s="30">
        <v>139</v>
      </c>
      <c r="M367" s="30"/>
      <c r="N367" s="30"/>
      <c r="O367" s="30">
        <v>590</v>
      </c>
      <c r="P367" s="30">
        <v>170</v>
      </c>
      <c r="Q367" s="30" t="s">
        <v>76</v>
      </c>
      <c r="R367" s="30" t="s">
        <v>76</v>
      </c>
      <c r="S367" s="30" t="s">
        <v>75</v>
      </c>
      <c r="T367" s="30" t="s">
        <v>76</v>
      </c>
      <c r="U367" s="30" t="s">
        <v>76</v>
      </c>
      <c r="V367" s="30" t="s">
        <v>76</v>
      </c>
      <c r="W367" s="30"/>
      <c r="X367" s="30"/>
      <c r="Y367" s="30"/>
    </row>
    <row r="368" ht="112.5" spans="1:25">
      <c r="A368" s="30">
        <v>342</v>
      </c>
      <c r="B368" s="30"/>
      <c r="C368" s="32" t="s">
        <v>1330</v>
      </c>
      <c r="D368" s="30" t="s">
        <v>1331</v>
      </c>
      <c r="E368" s="30" t="s">
        <v>70</v>
      </c>
      <c r="F368" s="30" t="s">
        <v>1332</v>
      </c>
      <c r="G368" s="30" t="s">
        <v>1333</v>
      </c>
      <c r="H368" s="30"/>
      <c r="I368" s="30" t="s">
        <v>978</v>
      </c>
      <c r="J368" s="30" t="s">
        <v>333</v>
      </c>
      <c r="K368" s="30">
        <v>580</v>
      </c>
      <c r="L368" s="30">
        <v>580</v>
      </c>
      <c r="M368" s="30"/>
      <c r="N368" s="30"/>
      <c r="O368" s="30">
        <v>575</v>
      </c>
      <c r="P368" s="30">
        <v>135</v>
      </c>
      <c r="Q368" s="30" t="s">
        <v>75</v>
      </c>
      <c r="R368" s="30" t="s">
        <v>76</v>
      </c>
      <c r="S368" s="30" t="s">
        <v>76</v>
      </c>
      <c r="T368" s="30" t="s">
        <v>76</v>
      </c>
      <c r="U368" s="30" t="s">
        <v>76</v>
      </c>
      <c r="V368" s="30" t="s">
        <v>76</v>
      </c>
      <c r="W368" s="30"/>
      <c r="X368" s="30"/>
      <c r="Y368" s="56"/>
    </row>
    <row r="369" ht="56.25" spans="1:25">
      <c r="A369" s="30">
        <v>343</v>
      </c>
      <c r="B369" s="30"/>
      <c r="C369" s="30" t="s">
        <v>1334</v>
      </c>
      <c r="D369" s="30" t="s">
        <v>1335</v>
      </c>
      <c r="E369" s="30" t="s">
        <v>70</v>
      </c>
      <c r="F369" s="30" t="s">
        <v>338</v>
      </c>
      <c r="G369" s="30" t="s">
        <v>1336</v>
      </c>
      <c r="H369" s="30"/>
      <c r="I369" s="30" t="s">
        <v>978</v>
      </c>
      <c r="J369" s="30" t="s">
        <v>333</v>
      </c>
      <c r="K369" s="30">
        <v>7</v>
      </c>
      <c r="L369" s="30">
        <v>7</v>
      </c>
      <c r="M369" s="30"/>
      <c r="N369" s="30"/>
      <c r="O369" s="30">
        <v>167</v>
      </c>
      <c r="P369" s="30">
        <v>38</v>
      </c>
      <c r="Q369" s="30" t="s">
        <v>76</v>
      </c>
      <c r="R369" s="30" t="s">
        <v>76</v>
      </c>
      <c r="S369" s="30" t="s">
        <v>76</v>
      </c>
      <c r="T369" s="30" t="s">
        <v>76</v>
      </c>
      <c r="U369" s="30" t="s">
        <v>75</v>
      </c>
      <c r="V369" s="30" t="s">
        <v>76</v>
      </c>
      <c r="W369" s="30"/>
      <c r="X369" s="30"/>
      <c r="Y369" s="30"/>
    </row>
    <row r="370" ht="45" spans="1:25">
      <c r="A370" s="30">
        <v>344</v>
      </c>
      <c r="B370" s="30"/>
      <c r="C370" s="30" t="s">
        <v>1337</v>
      </c>
      <c r="D370" s="30" t="s">
        <v>1338</v>
      </c>
      <c r="E370" s="30" t="s">
        <v>70</v>
      </c>
      <c r="F370" s="30" t="s">
        <v>1339</v>
      </c>
      <c r="G370" s="30" t="s">
        <v>1340</v>
      </c>
      <c r="H370" s="30"/>
      <c r="I370" s="30" t="s">
        <v>978</v>
      </c>
      <c r="J370" s="30" t="s">
        <v>333</v>
      </c>
      <c r="K370" s="30">
        <v>23</v>
      </c>
      <c r="L370" s="30">
        <v>23</v>
      </c>
      <c r="M370" s="30"/>
      <c r="N370" s="30"/>
      <c r="O370" s="30">
        <v>36</v>
      </c>
      <c r="P370" s="30">
        <v>19</v>
      </c>
      <c r="Q370" s="30" t="s">
        <v>76</v>
      </c>
      <c r="R370" s="30" t="s">
        <v>76</v>
      </c>
      <c r="S370" s="30" t="s">
        <v>76</v>
      </c>
      <c r="T370" s="30" t="s">
        <v>76</v>
      </c>
      <c r="U370" s="30" t="s">
        <v>76</v>
      </c>
      <c r="V370" s="30" t="s">
        <v>76</v>
      </c>
      <c r="W370" s="30"/>
      <c r="X370" s="30"/>
      <c r="Y370" s="30"/>
    </row>
    <row r="371" ht="56.25" spans="1:25">
      <c r="A371" s="30">
        <v>345</v>
      </c>
      <c r="B371" s="30"/>
      <c r="C371" s="30" t="s">
        <v>1341</v>
      </c>
      <c r="D371" s="30" t="s">
        <v>1342</v>
      </c>
      <c r="E371" s="30" t="s">
        <v>70</v>
      </c>
      <c r="F371" s="30" t="s">
        <v>364</v>
      </c>
      <c r="G371" s="30" t="s">
        <v>1259</v>
      </c>
      <c r="H371" s="30"/>
      <c r="I371" s="30" t="s">
        <v>978</v>
      </c>
      <c r="J371" s="30" t="s">
        <v>333</v>
      </c>
      <c r="K371" s="30">
        <v>24</v>
      </c>
      <c r="L371" s="30">
        <v>24</v>
      </c>
      <c r="M371" s="30"/>
      <c r="N371" s="30"/>
      <c r="O371" s="30">
        <v>138</v>
      </c>
      <c r="P371" s="30">
        <v>25</v>
      </c>
      <c r="Q371" s="30" t="s">
        <v>76</v>
      </c>
      <c r="R371" s="30" t="s">
        <v>76</v>
      </c>
      <c r="S371" s="30" t="s">
        <v>76</v>
      </c>
      <c r="T371" s="30" t="s">
        <v>76</v>
      </c>
      <c r="U371" s="30" t="s">
        <v>76</v>
      </c>
      <c r="V371" s="30" t="s">
        <v>76</v>
      </c>
      <c r="W371" s="30"/>
      <c r="X371" s="30"/>
      <c r="Y371" s="30"/>
    </row>
    <row r="372" ht="90" spans="1:25">
      <c r="A372" s="30">
        <v>346</v>
      </c>
      <c r="B372" s="30"/>
      <c r="C372" s="30" t="s">
        <v>1343</v>
      </c>
      <c r="D372" s="30" t="s">
        <v>1344</v>
      </c>
      <c r="E372" s="30" t="s">
        <v>70</v>
      </c>
      <c r="F372" s="30" t="s">
        <v>338</v>
      </c>
      <c r="G372" s="30" t="s">
        <v>1345</v>
      </c>
      <c r="H372" s="30"/>
      <c r="I372" s="30" t="s">
        <v>978</v>
      </c>
      <c r="J372" s="30" t="s">
        <v>333</v>
      </c>
      <c r="K372" s="30">
        <v>51.65</v>
      </c>
      <c r="L372" s="30">
        <v>51.65</v>
      </c>
      <c r="M372" s="30"/>
      <c r="N372" s="30"/>
      <c r="O372" s="30">
        <v>203</v>
      </c>
      <c r="P372" s="30">
        <v>72</v>
      </c>
      <c r="Q372" s="30" t="s">
        <v>76</v>
      </c>
      <c r="R372" s="30" t="s">
        <v>76</v>
      </c>
      <c r="S372" s="30" t="s">
        <v>76</v>
      </c>
      <c r="T372" s="30" t="s">
        <v>76</v>
      </c>
      <c r="U372" s="30" t="s">
        <v>75</v>
      </c>
      <c r="V372" s="30" t="s">
        <v>76</v>
      </c>
      <c r="W372" s="56"/>
      <c r="X372" s="30"/>
      <c r="Y372" s="30"/>
    </row>
    <row r="373" ht="67.5" spans="1:25">
      <c r="A373" s="30">
        <v>347</v>
      </c>
      <c r="B373" s="30"/>
      <c r="C373" s="30" t="s">
        <v>1346</v>
      </c>
      <c r="D373" s="30" t="s">
        <v>1347</v>
      </c>
      <c r="E373" s="30" t="s">
        <v>70</v>
      </c>
      <c r="F373" s="30" t="s">
        <v>338</v>
      </c>
      <c r="G373" s="30" t="s">
        <v>1348</v>
      </c>
      <c r="H373" s="30"/>
      <c r="I373" s="30" t="s">
        <v>978</v>
      </c>
      <c r="J373" s="30" t="s">
        <v>333</v>
      </c>
      <c r="K373" s="32">
        <v>15.5</v>
      </c>
      <c r="L373" s="32">
        <v>15.5</v>
      </c>
      <c r="M373" s="30"/>
      <c r="N373" s="30"/>
      <c r="O373" s="30">
        <v>150</v>
      </c>
      <c r="P373" s="30">
        <v>38</v>
      </c>
      <c r="Q373" s="30" t="s">
        <v>76</v>
      </c>
      <c r="R373" s="30" t="s">
        <v>76</v>
      </c>
      <c r="S373" s="30" t="s">
        <v>76</v>
      </c>
      <c r="T373" s="30" t="s">
        <v>76</v>
      </c>
      <c r="U373" s="30" t="s">
        <v>75</v>
      </c>
      <c r="V373" s="30" t="s">
        <v>76</v>
      </c>
      <c r="W373" s="56"/>
      <c r="X373" s="30"/>
      <c r="Y373" s="30"/>
    </row>
    <row r="374" ht="78.75" spans="1:25">
      <c r="A374" s="30">
        <v>348</v>
      </c>
      <c r="B374" s="30"/>
      <c r="C374" s="30" t="s">
        <v>1349</v>
      </c>
      <c r="D374" s="30" t="s">
        <v>1350</v>
      </c>
      <c r="E374" s="31" t="s">
        <v>113</v>
      </c>
      <c r="F374" s="30" t="s">
        <v>1351</v>
      </c>
      <c r="G374" s="30" t="s">
        <v>1352</v>
      </c>
      <c r="H374" s="30"/>
      <c r="I374" s="30" t="s">
        <v>978</v>
      </c>
      <c r="J374" s="30">
        <v>2026</v>
      </c>
      <c r="K374" s="40">
        <v>31.4</v>
      </c>
      <c r="L374" s="40">
        <v>31.4</v>
      </c>
      <c r="M374" s="30"/>
      <c r="N374" s="30"/>
      <c r="O374" s="30" t="s">
        <v>1353</v>
      </c>
      <c r="P374" s="30" t="s">
        <v>1354</v>
      </c>
      <c r="Q374" s="30" t="s">
        <v>76</v>
      </c>
      <c r="R374" s="30" t="s">
        <v>76</v>
      </c>
      <c r="S374" s="30" t="s">
        <v>75</v>
      </c>
      <c r="T374" s="30" t="s">
        <v>76</v>
      </c>
      <c r="U374" s="30" t="s">
        <v>75</v>
      </c>
      <c r="V374" s="30" t="s">
        <v>76</v>
      </c>
      <c r="W374" s="30"/>
      <c r="X374" s="33"/>
      <c r="Y374" s="56"/>
    </row>
    <row r="375" ht="135" spans="1:25">
      <c r="A375" s="30">
        <v>349</v>
      </c>
      <c r="B375" s="30"/>
      <c r="C375" s="30" t="s">
        <v>1355</v>
      </c>
      <c r="D375" s="30" t="s">
        <v>1356</v>
      </c>
      <c r="E375" s="31" t="s">
        <v>113</v>
      </c>
      <c r="F375" s="30" t="s">
        <v>1351</v>
      </c>
      <c r="G375" s="30" t="s">
        <v>1357</v>
      </c>
      <c r="H375" s="30"/>
      <c r="I375" s="30" t="s">
        <v>978</v>
      </c>
      <c r="J375" s="30">
        <v>2026</v>
      </c>
      <c r="K375" s="40">
        <v>233.6</v>
      </c>
      <c r="L375" s="40">
        <v>233.6</v>
      </c>
      <c r="M375" s="30"/>
      <c r="N375" s="30"/>
      <c r="O375" s="30" t="s">
        <v>1358</v>
      </c>
      <c r="P375" s="30" t="s">
        <v>1359</v>
      </c>
      <c r="Q375" s="30" t="s">
        <v>76</v>
      </c>
      <c r="R375" s="30" t="s">
        <v>76</v>
      </c>
      <c r="S375" s="30" t="s">
        <v>75</v>
      </c>
      <c r="T375" s="30" t="s">
        <v>76</v>
      </c>
      <c r="U375" s="30" t="s">
        <v>75</v>
      </c>
      <c r="V375" s="30" t="s">
        <v>76</v>
      </c>
      <c r="W375" s="30"/>
      <c r="X375" s="33"/>
      <c r="Y375" s="33"/>
    </row>
    <row r="376" ht="56.25" spans="1:25">
      <c r="A376" s="30">
        <v>350</v>
      </c>
      <c r="B376" s="30"/>
      <c r="C376" s="30" t="s">
        <v>1360</v>
      </c>
      <c r="D376" s="30" t="s">
        <v>1361</v>
      </c>
      <c r="E376" s="30" t="s">
        <v>113</v>
      </c>
      <c r="F376" s="30" t="s">
        <v>1351</v>
      </c>
      <c r="G376" s="30" t="s">
        <v>1362</v>
      </c>
      <c r="H376" s="30"/>
      <c r="I376" s="30" t="s">
        <v>978</v>
      </c>
      <c r="J376" s="30">
        <v>2026</v>
      </c>
      <c r="K376" s="40">
        <v>296.07</v>
      </c>
      <c r="L376" s="40">
        <v>269</v>
      </c>
      <c r="M376" s="30">
        <v>27.07</v>
      </c>
      <c r="N376" s="30"/>
      <c r="O376" s="30">
        <v>273</v>
      </c>
      <c r="P376" s="30">
        <v>12</v>
      </c>
      <c r="Q376" s="30" t="s">
        <v>75</v>
      </c>
      <c r="R376" s="30" t="s">
        <v>76</v>
      </c>
      <c r="S376" s="30" t="s">
        <v>75</v>
      </c>
      <c r="T376" s="30" t="s">
        <v>76</v>
      </c>
      <c r="U376" s="30" t="s">
        <v>75</v>
      </c>
      <c r="V376" s="30" t="s">
        <v>76</v>
      </c>
      <c r="W376" s="30"/>
      <c r="X376" s="33"/>
      <c r="Y376" s="56"/>
    </row>
    <row r="377" ht="67.5" spans="1:25">
      <c r="A377" s="30">
        <v>351</v>
      </c>
      <c r="B377" s="30"/>
      <c r="C377" s="30" t="s">
        <v>1363</v>
      </c>
      <c r="D377" s="32" t="s">
        <v>1364</v>
      </c>
      <c r="E377" s="32" t="s">
        <v>903</v>
      </c>
      <c r="F377" s="30" t="s">
        <v>904</v>
      </c>
      <c r="G377" s="32" t="s">
        <v>1365</v>
      </c>
      <c r="H377" s="32"/>
      <c r="I377" s="30" t="s">
        <v>978</v>
      </c>
      <c r="J377" s="30" t="s">
        <v>1366</v>
      </c>
      <c r="K377" s="40">
        <v>180</v>
      </c>
      <c r="L377" s="40">
        <v>180</v>
      </c>
      <c r="M377" s="30"/>
      <c r="N377" s="30"/>
      <c r="O377" s="30">
        <v>1569</v>
      </c>
      <c r="P377" s="30">
        <v>164</v>
      </c>
      <c r="Q377" s="30" t="s">
        <v>76</v>
      </c>
      <c r="R377" s="30" t="s">
        <v>76</v>
      </c>
      <c r="S377" s="30" t="s">
        <v>76</v>
      </c>
      <c r="T377" s="56" t="s">
        <v>76</v>
      </c>
      <c r="U377" s="30" t="s">
        <v>1367</v>
      </c>
      <c r="V377" s="33" t="s">
        <v>76</v>
      </c>
      <c r="W377" s="33"/>
      <c r="X377" s="33"/>
      <c r="Y377" s="56"/>
    </row>
    <row r="378" ht="123.75" spans="1:25">
      <c r="A378" s="30">
        <v>352</v>
      </c>
      <c r="B378" s="30"/>
      <c r="C378" s="30" t="s">
        <v>1368</v>
      </c>
      <c r="D378" s="30" t="s">
        <v>1369</v>
      </c>
      <c r="E378" s="30" t="s">
        <v>70</v>
      </c>
      <c r="F378" s="30" t="s">
        <v>267</v>
      </c>
      <c r="G378" s="30" t="s">
        <v>1370</v>
      </c>
      <c r="H378" s="30"/>
      <c r="I378" s="30" t="s">
        <v>978</v>
      </c>
      <c r="J378" s="30" t="s">
        <v>1371</v>
      </c>
      <c r="K378" s="40">
        <v>566.72</v>
      </c>
      <c r="L378" s="40">
        <v>566.72</v>
      </c>
      <c r="M378" s="30"/>
      <c r="N378" s="30"/>
      <c r="O378" s="30">
        <v>1029</v>
      </c>
      <c r="P378" s="30">
        <v>600</v>
      </c>
      <c r="Q378" s="30" t="s">
        <v>75</v>
      </c>
      <c r="R378" s="30" t="s">
        <v>76</v>
      </c>
      <c r="S378" s="30" t="s">
        <v>75</v>
      </c>
      <c r="T378" s="30" t="s">
        <v>76</v>
      </c>
      <c r="U378" s="30" t="s">
        <v>76</v>
      </c>
      <c r="V378" s="30" t="s">
        <v>76</v>
      </c>
      <c r="W378" s="30"/>
      <c r="X378" s="30"/>
      <c r="Y378" s="30"/>
    </row>
    <row r="379" ht="56.25" spans="1:25">
      <c r="A379" s="30">
        <v>353</v>
      </c>
      <c r="B379" s="30"/>
      <c r="C379" s="30" t="s">
        <v>1372</v>
      </c>
      <c r="D379" s="30" t="s">
        <v>1373</v>
      </c>
      <c r="E379" s="30" t="s">
        <v>70</v>
      </c>
      <c r="F379" s="30" t="s">
        <v>913</v>
      </c>
      <c r="G379" s="30" t="s">
        <v>1374</v>
      </c>
      <c r="H379" s="30"/>
      <c r="I379" s="30" t="s">
        <v>978</v>
      </c>
      <c r="J379" s="30">
        <v>2026</v>
      </c>
      <c r="K379" s="40">
        <v>15.5</v>
      </c>
      <c r="L379" s="40">
        <v>15</v>
      </c>
      <c r="M379" s="30"/>
      <c r="N379" s="30">
        <v>0.5</v>
      </c>
      <c r="O379" s="30">
        <v>1390</v>
      </c>
      <c r="P379" s="30">
        <v>178</v>
      </c>
      <c r="Q379" s="30" t="s">
        <v>76</v>
      </c>
      <c r="R379" s="30" t="s">
        <v>76</v>
      </c>
      <c r="S379" s="30" t="s">
        <v>76</v>
      </c>
      <c r="T379" s="30" t="s">
        <v>76</v>
      </c>
      <c r="U379" s="30" t="s">
        <v>76</v>
      </c>
      <c r="V379" s="30" t="s">
        <v>76</v>
      </c>
      <c r="W379" s="30"/>
      <c r="X379" s="30"/>
      <c r="Y379" s="56"/>
    </row>
    <row r="380" ht="56.25" spans="1:25">
      <c r="A380" s="30">
        <v>354</v>
      </c>
      <c r="B380" s="30"/>
      <c r="C380" s="30" t="s">
        <v>1375</v>
      </c>
      <c r="D380" s="30" t="s">
        <v>1376</v>
      </c>
      <c r="E380" s="33" t="s">
        <v>70</v>
      </c>
      <c r="F380" s="30" t="s">
        <v>1377</v>
      </c>
      <c r="G380" s="30" t="s">
        <v>1378</v>
      </c>
      <c r="H380" s="30"/>
      <c r="I380" s="30" t="s">
        <v>978</v>
      </c>
      <c r="J380" s="30">
        <v>2026</v>
      </c>
      <c r="K380" s="40">
        <v>15.5</v>
      </c>
      <c r="L380" s="40">
        <v>15</v>
      </c>
      <c r="M380" s="30"/>
      <c r="N380" s="30">
        <v>0.5</v>
      </c>
      <c r="O380" s="30">
        <v>1569</v>
      </c>
      <c r="P380" s="30">
        <v>164</v>
      </c>
      <c r="Q380" s="30" t="s">
        <v>76</v>
      </c>
      <c r="R380" s="30" t="s">
        <v>76</v>
      </c>
      <c r="S380" s="30" t="s">
        <v>76</v>
      </c>
      <c r="T380" s="30" t="s">
        <v>76</v>
      </c>
      <c r="U380" s="30" t="s">
        <v>76</v>
      </c>
      <c r="V380" s="30" t="s">
        <v>76</v>
      </c>
      <c r="W380" s="30"/>
      <c r="X380" s="30"/>
      <c r="Y380" s="30"/>
    </row>
    <row r="381" ht="67.5" spans="1:25">
      <c r="A381" s="30">
        <v>355</v>
      </c>
      <c r="B381" s="30"/>
      <c r="C381" s="30" t="s">
        <v>1379</v>
      </c>
      <c r="D381" s="30" t="s">
        <v>1380</v>
      </c>
      <c r="E381" s="33" t="s">
        <v>70</v>
      </c>
      <c r="F381" s="30" t="s">
        <v>1381</v>
      </c>
      <c r="G381" s="30" t="s">
        <v>1382</v>
      </c>
      <c r="H381" s="30"/>
      <c r="I381" s="30" t="s">
        <v>978</v>
      </c>
      <c r="J381" s="30">
        <v>2026</v>
      </c>
      <c r="K381" s="40">
        <v>15.5</v>
      </c>
      <c r="L381" s="40">
        <v>15</v>
      </c>
      <c r="M381" s="30"/>
      <c r="N381" s="30">
        <v>0.5</v>
      </c>
      <c r="O381" s="30">
        <v>1763</v>
      </c>
      <c r="P381" s="30">
        <v>733</v>
      </c>
      <c r="Q381" s="30" t="s">
        <v>76</v>
      </c>
      <c r="R381" s="30" t="s">
        <v>76</v>
      </c>
      <c r="S381" s="30" t="s">
        <v>76</v>
      </c>
      <c r="T381" s="30" t="s">
        <v>76</v>
      </c>
      <c r="U381" s="30" t="s">
        <v>76</v>
      </c>
      <c r="V381" s="30" t="s">
        <v>76</v>
      </c>
      <c r="W381" s="30"/>
      <c r="X381" s="30"/>
      <c r="Y381" s="56"/>
    </row>
    <row r="382" ht="45" spans="1:25">
      <c r="A382" s="30">
        <v>356</v>
      </c>
      <c r="B382" s="30"/>
      <c r="C382" s="35" t="s">
        <v>1383</v>
      </c>
      <c r="D382" s="35" t="s">
        <v>1384</v>
      </c>
      <c r="E382" s="35" t="s">
        <v>70</v>
      </c>
      <c r="F382" s="35" t="s">
        <v>1119</v>
      </c>
      <c r="G382" s="35" t="s">
        <v>1385</v>
      </c>
      <c r="H382" s="35"/>
      <c r="I382" s="30" t="s">
        <v>978</v>
      </c>
      <c r="J382" s="35" t="s">
        <v>1221</v>
      </c>
      <c r="K382" s="35">
        <v>15.5</v>
      </c>
      <c r="L382" s="35"/>
      <c r="M382" s="30">
        <v>15</v>
      </c>
      <c r="N382" s="35">
        <v>0.5</v>
      </c>
      <c r="O382" s="45">
        <v>240</v>
      </c>
      <c r="P382" s="35">
        <v>35</v>
      </c>
      <c r="Q382" s="35" t="s">
        <v>76</v>
      </c>
      <c r="R382" s="35" t="s">
        <v>76</v>
      </c>
      <c r="S382" s="35" t="s">
        <v>75</v>
      </c>
      <c r="T382" s="35" t="s">
        <v>75</v>
      </c>
      <c r="U382" s="35" t="s">
        <v>76</v>
      </c>
      <c r="V382" s="35" t="s">
        <v>76</v>
      </c>
      <c r="W382" s="35"/>
      <c r="X382" s="35"/>
      <c r="Y382" s="35"/>
    </row>
    <row r="383" ht="67.5" spans="1:25">
      <c r="A383" s="30">
        <v>357</v>
      </c>
      <c r="B383" s="30"/>
      <c r="C383" s="30" t="s">
        <v>1386</v>
      </c>
      <c r="D383" s="30" t="s">
        <v>1387</v>
      </c>
      <c r="E383" s="30" t="s">
        <v>70</v>
      </c>
      <c r="F383" s="30" t="s">
        <v>1388</v>
      </c>
      <c r="G383" s="32" t="s">
        <v>1389</v>
      </c>
      <c r="H383" s="32"/>
      <c r="I383" s="30" t="s">
        <v>978</v>
      </c>
      <c r="J383" s="30">
        <v>2026</v>
      </c>
      <c r="K383" s="30">
        <v>360</v>
      </c>
      <c r="L383" s="30">
        <v>360</v>
      </c>
      <c r="M383" s="30"/>
      <c r="N383" s="30"/>
      <c r="O383" s="30">
        <v>1237</v>
      </c>
      <c r="P383" s="30">
        <v>381</v>
      </c>
      <c r="Q383" s="30" t="s">
        <v>75</v>
      </c>
      <c r="R383" s="30" t="s">
        <v>76</v>
      </c>
      <c r="S383" s="30" t="s">
        <v>76</v>
      </c>
      <c r="T383" s="30" t="s">
        <v>76</v>
      </c>
      <c r="U383" s="30" t="s">
        <v>76</v>
      </c>
      <c r="V383" s="30" t="s">
        <v>76</v>
      </c>
      <c r="W383" s="30"/>
      <c r="X383" s="30"/>
      <c r="Y383" s="30"/>
    </row>
    <row r="384" ht="90" spans="1:25">
      <c r="A384" s="30">
        <v>358</v>
      </c>
      <c r="B384" s="30"/>
      <c r="C384" s="30" t="s">
        <v>1390</v>
      </c>
      <c r="D384" s="30" t="s">
        <v>1391</v>
      </c>
      <c r="E384" s="30" t="s">
        <v>70</v>
      </c>
      <c r="F384" s="30" t="s">
        <v>1392</v>
      </c>
      <c r="G384" s="30" t="s">
        <v>1393</v>
      </c>
      <c r="H384" s="30"/>
      <c r="I384" s="30" t="s">
        <v>978</v>
      </c>
      <c r="J384" s="30">
        <v>2026</v>
      </c>
      <c r="K384" s="30">
        <v>394</v>
      </c>
      <c r="L384" s="30"/>
      <c r="M384" s="30">
        <v>394</v>
      </c>
      <c r="N384" s="30"/>
      <c r="O384" s="30">
        <v>1718</v>
      </c>
      <c r="P384" s="30">
        <v>239</v>
      </c>
      <c r="Q384" s="30" t="s">
        <v>76</v>
      </c>
      <c r="R384" s="30" t="s">
        <v>76</v>
      </c>
      <c r="S384" s="30" t="s">
        <v>76</v>
      </c>
      <c r="T384" s="30" t="s">
        <v>76</v>
      </c>
      <c r="U384" s="30" t="s">
        <v>76</v>
      </c>
      <c r="V384" s="30" t="s">
        <v>76</v>
      </c>
      <c r="W384" s="30"/>
      <c r="X384" s="30"/>
      <c r="Y384" s="30"/>
    </row>
    <row r="385" ht="56.25" spans="1:25">
      <c r="A385" s="30">
        <v>359</v>
      </c>
      <c r="B385" s="30"/>
      <c r="C385" s="30" t="s">
        <v>1394</v>
      </c>
      <c r="D385" s="30" t="s">
        <v>1395</v>
      </c>
      <c r="E385" s="30" t="s">
        <v>70</v>
      </c>
      <c r="F385" s="30" t="s">
        <v>1396</v>
      </c>
      <c r="G385" s="30" t="s">
        <v>1397</v>
      </c>
      <c r="H385" s="30"/>
      <c r="I385" s="30" t="s">
        <v>978</v>
      </c>
      <c r="J385" s="30">
        <v>2026</v>
      </c>
      <c r="K385" s="30">
        <v>6.8</v>
      </c>
      <c r="L385" s="30">
        <v>6</v>
      </c>
      <c r="M385" s="30"/>
      <c r="N385" s="30">
        <v>0.8</v>
      </c>
      <c r="O385" s="30">
        <v>90</v>
      </c>
      <c r="P385" s="30">
        <v>11</v>
      </c>
      <c r="Q385" s="30" t="s">
        <v>76</v>
      </c>
      <c r="R385" s="30" t="s">
        <v>76</v>
      </c>
      <c r="S385" s="30" t="s">
        <v>76</v>
      </c>
      <c r="T385" s="30" t="s">
        <v>76</v>
      </c>
      <c r="U385" s="30" t="s">
        <v>76</v>
      </c>
      <c r="V385" s="30" t="s">
        <v>76</v>
      </c>
      <c r="W385" s="30"/>
      <c r="X385" s="30"/>
      <c r="Y385" s="30"/>
    </row>
    <row r="386" ht="45" spans="1:25">
      <c r="A386" s="30">
        <v>360</v>
      </c>
      <c r="B386" s="30"/>
      <c r="C386" s="30" t="s">
        <v>1398</v>
      </c>
      <c r="D386" s="30" t="s">
        <v>1399</v>
      </c>
      <c r="E386" s="30" t="s">
        <v>70</v>
      </c>
      <c r="F386" s="30" t="s">
        <v>1400</v>
      </c>
      <c r="G386" s="32" t="s">
        <v>1401</v>
      </c>
      <c r="H386" s="32"/>
      <c r="I386" s="30" t="s">
        <v>978</v>
      </c>
      <c r="J386" s="30">
        <v>2026</v>
      </c>
      <c r="K386" s="30">
        <v>22.5</v>
      </c>
      <c r="L386" s="30">
        <v>22</v>
      </c>
      <c r="M386" s="30"/>
      <c r="N386" s="30">
        <v>0.5</v>
      </c>
      <c r="O386" s="30">
        <v>278</v>
      </c>
      <c r="P386" s="30">
        <v>82</v>
      </c>
      <c r="Q386" s="30" t="s">
        <v>76</v>
      </c>
      <c r="R386" s="30" t="s">
        <v>76</v>
      </c>
      <c r="S386" s="30" t="s">
        <v>75</v>
      </c>
      <c r="T386" s="30" t="s">
        <v>76</v>
      </c>
      <c r="U386" s="30" t="s">
        <v>76</v>
      </c>
      <c r="V386" s="30" t="s">
        <v>76</v>
      </c>
      <c r="W386" s="30"/>
      <c r="X386" s="30"/>
      <c r="Y386" s="30"/>
    </row>
    <row r="387" ht="56.25" spans="1:25">
      <c r="A387" s="30">
        <v>361</v>
      </c>
      <c r="B387" s="30"/>
      <c r="C387" s="30" t="s">
        <v>1402</v>
      </c>
      <c r="D387" s="30" t="s">
        <v>1403</v>
      </c>
      <c r="E387" s="30" t="s">
        <v>113</v>
      </c>
      <c r="F387" s="30" t="s">
        <v>1400</v>
      </c>
      <c r="G387" s="30" t="s">
        <v>1404</v>
      </c>
      <c r="H387" s="30"/>
      <c r="I387" s="30" t="s">
        <v>978</v>
      </c>
      <c r="J387" s="30">
        <v>2026</v>
      </c>
      <c r="K387" s="30">
        <v>19.5</v>
      </c>
      <c r="L387" s="30">
        <v>19.5</v>
      </c>
      <c r="M387" s="30"/>
      <c r="N387" s="30"/>
      <c r="O387" s="30">
        <v>492</v>
      </c>
      <c r="P387" s="30">
        <v>136</v>
      </c>
      <c r="Q387" s="30" t="s">
        <v>76</v>
      </c>
      <c r="R387" s="30" t="s">
        <v>76</v>
      </c>
      <c r="S387" s="30" t="s">
        <v>75</v>
      </c>
      <c r="T387" s="30" t="s">
        <v>76</v>
      </c>
      <c r="U387" s="30" t="s">
        <v>76</v>
      </c>
      <c r="V387" s="30" t="s">
        <v>76</v>
      </c>
      <c r="W387" s="30"/>
      <c r="X387" s="30"/>
      <c r="Y387" s="30"/>
    </row>
    <row r="388" ht="56.25" spans="1:25">
      <c r="A388" s="30">
        <v>362</v>
      </c>
      <c r="B388" s="30"/>
      <c r="C388" s="30" t="s">
        <v>1405</v>
      </c>
      <c r="D388" s="30" t="s">
        <v>1406</v>
      </c>
      <c r="E388" s="30" t="s">
        <v>70</v>
      </c>
      <c r="F388" s="30" t="s">
        <v>1407</v>
      </c>
      <c r="G388" s="32" t="s">
        <v>1408</v>
      </c>
      <c r="H388" s="32"/>
      <c r="I388" s="30" t="s">
        <v>978</v>
      </c>
      <c r="J388" s="30">
        <v>2026</v>
      </c>
      <c r="K388" s="30">
        <v>162.7</v>
      </c>
      <c r="L388" s="30">
        <v>162.7</v>
      </c>
      <c r="M388" s="30"/>
      <c r="N388" s="30"/>
      <c r="O388" s="30">
        <v>2086</v>
      </c>
      <c r="P388" s="30">
        <v>572</v>
      </c>
      <c r="Q388" s="30" t="s">
        <v>75</v>
      </c>
      <c r="R388" s="30" t="s">
        <v>76</v>
      </c>
      <c r="S388" s="30" t="s">
        <v>76</v>
      </c>
      <c r="T388" s="30" t="s">
        <v>76</v>
      </c>
      <c r="U388" s="30" t="s">
        <v>76</v>
      </c>
      <c r="V388" s="30" t="s">
        <v>76</v>
      </c>
      <c r="W388" s="30"/>
      <c r="X388" s="30"/>
      <c r="Y388" s="30"/>
    </row>
    <row r="389" ht="56.25" spans="1:25">
      <c r="A389" s="30">
        <v>363</v>
      </c>
      <c r="B389" s="30"/>
      <c r="C389" s="30" t="s">
        <v>1409</v>
      </c>
      <c r="D389" s="30" t="s">
        <v>1410</v>
      </c>
      <c r="E389" s="30" t="s">
        <v>113</v>
      </c>
      <c r="F389" s="30" t="s">
        <v>1407</v>
      </c>
      <c r="G389" s="32" t="s">
        <v>1411</v>
      </c>
      <c r="H389" s="32"/>
      <c r="I389" s="30" t="s">
        <v>978</v>
      </c>
      <c r="J389" s="30">
        <v>2026</v>
      </c>
      <c r="K389" s="30">
        <v>10</v>
      </c>
      <c r="L389" s="30">
        <v>10</v>
      </c>
      <c r="M389" s="30"/>
      <c r="N389" s="30"/>
      <c r="O389" s="30">
        <v>1423</v>
      </c>
      <c r="P389" s="30">
        <v>341</v>
      </c>
      <c r="Q389" s="30" t="s">
        <v>76</v>
      </c>
      <c r="R389" s="30" t="s">
        <v>76</v>
      </c>
      <c r="S389" s="30" t="s">
        <v>76</v>
      </c>
      <c r="T389" s="30" t="s">
        <v>76</v>
      </c>
      <c r="U389" s="30" t="s">
        <v>76</v>
      </c>
      <c r="V389" s="30" t="s">
        <v>76</v>
      </c>
      <c r="W389" s="30"/>
      <c r="X389" s="30"/>
      <c r="Y389" s="30"/>
    </row>
    <row r="390" ht="45" spans="1:25">
      <c r="A390" s="30">
        <v>364</v>
      </c>
      <c r="B390" s="30"/>
      <c r="C390" s="30" t="s">
        <v>1412</v>
      </c>
      <c r="D390" s="30" t="s">
        <v>1413</v>
      </c>
      <c r="E390" s="30" t="s">
        <v>70</v>
      </c>
      <c r="F390" s="30" t="s">
        <v>1414</v>
      </c>
      <c r="G390" s="30" t="s">
        <v>1415</v>
      </c>
      <c r="H390" s="30"/>
      <c r="I390" s="30" t="s">
        <v>978</v>
      </c>
      <c r="J390" s="30">
        <v>2026</v>
      </c>
      <c r="K390" s="30">
        <v>21.2</v>
      </c>
      <c r="L390" s="30">
        <v>20.7</v>
      </c>
      <c r="M390" s="30"/>
      <c r="N390" s="30">
        <v>0.5</v>
      </c>
      <c r="O390" s="30">
        <v>116</v>
      </c>
      <c r="P390" s="30">
        <v>29</v>
      </c>
      <c r="Q390" s="30" t="s">
        <v>76</v>
      </c>
      <c r="R390" s="30" t="s">
        <v>76</v>
      </c>
      <c r="S390" s="30" t="s">
        <v>76</v>
      </c>
      <c r="T390" s="30" t="s">
        <v>76</v>
      </c>
      <c r="U390" s="30" t="s">
        <v>76</v>
      </c>
      <c r="V390" s="30" t="s">
        <v>76</v>
      </c>
      <c r="W390" s="30"/>
      <c r="X390" s="30"/>
      <c r="Y390" s="30"/>
    </row>
    <row r="391" ht="56.25" spans="1:25">
      <c r="A391" s="30">
        <v>365</v>
      </c>
      <c r="B391" s="30"/>
      <c r="C391" s="30" t="s">
        <v>1416</v>
      </c>
      <c r="D391" s="30" t="s">
        <v>1417</v>
      </c>
      <c r="E391" s="30" t="s">
        <v>70</v>
      </c>
      <c r="F391" s="30" t="s">
        <v>1418</v>
      </c>
      <c r="G391" s="30" t="s">
        <v>1419</v>
      </c>
      <c r="H391" s="30"/>
      <c r="I391" s="30" t="s">
        <v>978</v>
      </c>
      <c r="J391" s="30">
        <v>2026</v>
      </c>
      <c r="K391" s="30">
        <v>5</v>
      </c>
      <c r="L391" s="30">
        <v>5</v>
      </c>
      <c r="M391" s="30"/>
      <c r="N391" s="30"/>
      <c r="O391" s="30">
        <v>460</v>
      </c>
      <c r="P391" s="30">
        <v>116</v>
      </c>
      <c r="Q391" s="30" t="s">
        <v>76</v>
      </c>
      <c r="R391" s="30" t="s">
        <v>76</v>
      </c>
      <c r="S391" s="30" t="s">
        <v>76</v>
      </c>
      <c r="T391" s="30" t="s">
        <v>76</v>
      </c>
      <c r="U391" s="30" t="s">
        <v>76</v>
      </c>
      <c r="V391" s="30" t="s">
        <v>76</v>
      </c>
      <c r="W391" s="30"/>
      <c r="X391" s="30"/>
      <c r="Y391" s="30"/>
    </row>
    <row r="392" ht="45" spans="1:25">
      <c r="A392" s="30">
        <v>366</v>
      </c>
      <c r="B392" s="30"/>
      <c r="C392" s="30" t="s">
        <v>1420</v>
      </c>
      <c r="D392" s="30" t="s">
        <v>1421</v>
      </c>
      <c r="E392" s="30" t="s">
        <v>70</v>
      </c>
      <c r="F392" s="30" t="s">
        <v>1422</v>
      </c>
      <c r="G392" s="30" t="s">
        <v>1423</v>
      </c>
      <c r="H392" s="30"/>
      <c r="I392" s="30" t="s">
        <v>978</v>
      </c>
      <c r="J392" s="30">
        <v>2026</v>
      </c>
      <c r="K392" s="30">
        <v>18.5</v>
      </c>
      <c r="L392" s="30">
        <v>18</v>
      </c>
      <c r="M392" s="30"/>
      <c r="N392" s="30">
        <v>0.5</v>
      </c>
      <c r="O392" s="30">
        <v>428</v>
      </c>
      <c r="P392" s="30">
        <v>86</v>
      </c>
      <c r="Q392" s="30" t="s">
        <v>76</v>
      </c>
      <c r="R392" s="30" t="s">
        <v>76</v>
      </c>
      <c r="S392" s="30" t="s">
        <v>76</v>
      </c>
      <c r="T392" s="30" t="s">
        <v>76</v>
      </c>
      <c r="U392" s="30" t="s">
        <v>76</v>
      </c>
      <c r="V392" s="30" t="s">
        <v>76</v>
      </c>
      <c r="W392" s="30"/>
      <c r="X392" s="30"/>
      <c r="Y392" s="30"/>
    </row>
    <row r="393" ht="56.25" spans="1:25">
      <c r="A393" s="30">
        <v>367</v>
      </c>
      <c r="B393" s="30"/>
      <c r="C393" s="30" t="s">
        <v>1424</v>
      </c>
      <c r="D393" s="30" t="s">
        <v>1425</v>
      </c>
      <c r="E393" s="30" t="s">
        <v>113</v>
      </c>
      <c r="F393" s="30" t="s">
        <v>1426</v>
      </c>
      <c r="G393" s="30" t="s">
        <v>1427</v>
      </c>
      <c r="H393" s="30"/>
      <c r="I393" s="30" t="s">
        <v>978</v>
      </c>
      <c r="J393" s="30">
        <v>2026</v>
      </c>
      <c r="K393" s="30">
        <f t="shared" ref="K393:K456" si="22">L393+M393+N393</f>
        <v>15.5</v>
      </c>
      <c r="L393" s="30">
        <v>15</v>
      </c>
      <c r="M393" s="30"/>
      <c r="N393" s="30">
        <v>0.5</v>
      </c>
      <c r="O393" s="30">
        <v>419</v>
      </c>
      <c r="P393" s="30">
        <v>210</v>
      </c>
      <c r="Q393" s="30" t="s">
        <v>76</v>
      </c>
      <c r="R393" s="30" t="s">
        <v>76</v>
      </c>
      <c r="S393" s="30" t="s">
        <v>75</v>
      </c>
      <c r="T393" s="30" t="s">
        <v>76</v>
      </c>
      <c r="U393" s="30" t="s">
        <v>76</v>
      </c>
      <c r="V393" s="30" t="s">
        <v>76</v>
      </c>
      <c r="W393" s="30"/>
      <c r="X393" s="30"/>
      <c r="Y393" s="30"/>
    </row>
    <row r="394" ht="45" spans="1:25">
      <c r="A394" s="30">
        <v>368</v>
      </c>
      <c r="B394" s="30"/>
      <c r="C394" s="30" t="s">
        <v>1428</v>
      </c>
      <c r="D394" s="30" t="s">
        <v>1429</v>
      </c>
      <c r="E394" s="30" t="s">
        <v>70</v>
      </c>
      <c r="F394" s="30" t="s">
        <v>1430</v>
      </c>
      <c r="G394" s="30" t="s">
        <v>1431</v>
      </c>
      <c r="H394" s="30"/>
      <c r="I394" s="30" t="s">
        <v>978</v>
      </c>
      <c r="J394" s="30">
        <v>2026</v>
      </c>
      <c r="K394" s="30">
        <f t="shared" si="22"/>
        <v>20.5</v>
      </c>
      <c r="L394" s="30">
        <v>20</v>
      </c>
      <c r="M394" s="30"/>
      <c r="N394" s="30">
        <v>0.5</v>
      </c>
      <c r="O394" s="30">
        <v>130</v>
      </c>
      <c r="P394" s="30">
        <v>25</v>
      </c>
      <c r="Q394" s="30" t="s">
        <v>76</v>
      </c>
      <c r="R394" s="30" t="s">
        <v>76</v>
      </c>
      <c r="S394" s="30" t="s">
        <v>76</v>
      </c>
      <c r="T394" s="30" t="s">
        <v>76</v>
      </c>
      <c r="U394" s="30" t="s">
        <v>76</v>
      </c>
      <c r="V394" s="30" t="s">
        <v>76</v>
      </c>
      <c r="W394" s="30"/>
      <c r="X394" s="30"/>
      <c r="Y394" s="30"/>
    </row>
    <row r="395" ht="67.5" spans="1:25">
      <c r="A395" s="30">
        <v>369</v>
      </c>
      <c r="B395" s="30"/>
      <c r="C395" s="30" t="s">
        <v>1432</v>
      </c>
      <c r="D395" s="30" t="s">
        <v>1433</v>
      </c>
      <c r="E395" s="30" t="s">
        <v>70</v>
      </c>
      <c r="F395" s="30" t="s">
        <v>1434</v>
      </c>
      <c r="G395" s="30" t="s">
        <v>1435</v>
      </c>
      <c r="H395" s="30"/>
      <c r="I395" s="30" t="s">
        <v>978</v>
      </c>
      <c r="J395" s="30">
        <v>2026</v>
      </c>
      <c r="K395" s="30">
        <f t="shared" si="22"/>
        <v>380</v>
      </c>
      <c r="L395" s="30">
        <v>380</v>
      </c>
      <c r="M395" s="30"/>
      <c r="N395" s="30"/>
      <c r="O395" s="30">
        <v>1308</v>
      </c>
      <c r="P395" s="30">
        <v>376</v>
      </c>
      <c r="Q395" s="30" t="s">
        <v>75</v>
      </c>
      <c r="R395" s="30" t="s">
        <v>76</v>
      </c>
      <c r="S395" s="30" t="s">
        <v>76</v>
      </c>
      <c r="T395" s="30" t="s">
        <v>76</v>
      </c>
      <c r="U395" s="30" t="s">
        <v>76</v>
      </c>
      <c r="V395" s="30" t="s">
        <v>76</v>
      </c>
      <c r="W395" s="30"/>
      <c r="X395" s="30"/>
      <c r="Y395" s="30"/>
    </row>
    <row r="396" ht="67.5" spans="1:25">
      <c r="A396" s="30">
        <v>370</v>
      </c>
      <c r="B396" s="30"/>
      <c r="C396" s="30" t="s">
        <v>1436</v>
      </c>
      <c r="D396" s="30" t="s">
        <v>1437</v>
      </c>
      <c r="E396" s="30" t="s">
        <v>70</v>
      </c>
      <c r="F396" s="30" t="s">
        <v>1392</v>
      </c>
      <c r="G396" s="30" t="s">
        <v>1438</v>
      </c>
      <c r="H396" s="30"/>
      <c r="I396" s="30" t="s">
        <v>978</v>
      </c>
      <c r="J396" s="30">
        <v>2026</v>
      </c>
      <c r="K396" s="30">
        <f t="shared" si="22"/>
        <v>380</v>
      </c>
      <c r="L396" s="30">
        <v>380</v>
      </c>
      <c r="M396" s="30"/>
      <c r="N396" s="30"/>
      <c r="O396" s="30">
        <v>1718</v>
      </c>
      <c r="P396" s="30">
        <v>239</v>
      </c>
      <c r="Q396" s="30" t="s">
        <v>75</v>
      </c>
      <c r="R396" s="30" t="s">
        <v>76</v>
      </c>
      <c r="S396" s="30" t="s">
        <v>76</v>
      </c>
      <c r="T396" s="30" t="s">
        <v>76</v>
      </c>
      <c r="U396" s="30" t="s">
        <v>76</v>
      </c>
      <c r="V396" s="30" t="s">
        <v>76</v>
      </c>
      <c r="W396" s="30"/>
      <c r="X396" s="30"/>
      <c r="Y396" s="30"/>
    </row>
    <row r="397" ht="56.25" spans="1:25">
      <c r="A397" s="30">
        <v>371</v>
      </c>
      <c r="B397" s="30"/>
      <c r="C397" s="78" t="s">
        <v>1439</v>
      </c>
      <c r="D397" s="32" t="s">
        <v>1440</v>
      </c>
      <c r="E397" s="32" t="s">
        <v>70</v>
      </c>
      <c r="F397" s="32" t="s">
        <v>482</v>
      </c>
      <c r="G397" s="78" t="s">
        <v>1441</v>
      </c>
      <c r="H397" s="78"/>
      <c r="I397" s="30" t="s">
        <v>978</v>
      </c>
      <c r="J397" s="32" t="s">
        <v>74</v>
      </c>
      <c r="K397" s="30">
        <f t="shared" si="22"/>
        <v>50</v>
      </c>
      <c r="L397" s="64">
        <v>50</v>
      </c>
      <c r="M397" s="32"/>
      <c r="N397" s="32"/>
      <c r="O397" s="32">
        <v>1280</v>
      </c>
      <c r="P397" s="32">
        <v>326</v>
      </c>
      <c r="Q397" s="32" t="s">
        <v>76</v>
      </c>
      <c r="R397" s="32" t="s">
        <v>76</v>
      </c>
      <c r="S397" s="32" t="s">
        <v>75</v>
      </c>
      <c r="T397" s="32" t="s">
        <v>76</v>
      </c>
      <c r="U397" s="32" t="s">
        <v>76</v>
      </c>
      <c r="V397" s="32" t="s">
        <v>76</v>
      </c>
      <c r="W397" s="31"/>
      <c r="X397" s="30"/>
      <c r="Y397" s="31"/>
    </row>
    <row r="398" ht="33.75" spans="1:25">
      <c r="A398" s="30">
        <v>372</v>
      </c>
      <c r="B398" s="30"/>
      <c r="C398" s="30" t="s">
        <v>1442</v>
      </c>
      <c r="D398" s="30" t="s">
        <v>1443</v>
      </c>
      <c r="E398" s="30" t="s">
        <v>70</v>
      </c>
      <c r="F398" s="30" t="s">
        <v>1444</v>
      </c>
      <c r="G398" s="30" t="s">
        <v>1445</v>
      </c>
      <c r="H398" s="30"/>
      <c r="I398" s="30" t="s">
        <v>978</v>
      </c>
      <c r="J398" s="30" t="s">
        <v>191</v>
      </c>
      <c r="K398" s="30">
        <f t="shared" si="22"/>
        <v>17.5</v>
      </c>
      <c r="L398" s="30"/>
      <c r="M398" s="30">
        <v>17</v>
      </c>
      <c r="N398" s="30">
        <v>0.5</v>
      </c>
      <c r="O398" s="30">
        <v>261</v>
      </c>
      <c r="P398" s="30">
        <v>90</v>
      </c>
      <c r="Q398" s="30" t="s">
        <v>76</v>
      </c>
      <c r="R398" s="30" t="s">
        <v>76</v>
      </c>
      <c r="S398" s="30" t="s">
        <v>76</v>
      </c>
      <c r="T398" s="30" t="s">
        <v>75</v>
      </c>
      <c r="U398" s="30" t="s">
        <v>76</v>
      </c>
      <c r="V398" s="30" t="s">
        <v>76</v>
      </c>
      <c r="W398" s="30"/>
      <c r="X398" s="30"/>
      <c r="Y398" s="66"/>
    </row>
    <row r="399" ht="33.75" spans="1:25">
      <c r="A399" s="30">
        <v>373</v>
      </c>
      <c r="B399" s="30"/>
      <c r="C399" s="30" t="s">
        <v>1446</v>
      </c>
      <c r="D399" s="30" t="s">
        <v>1447</v>
      </c>
      <c r="E399" s="30" t="s">
        <v>70</v>
      </c>
      <c r="F399" s="30" t="s">
        <v>800</v>
      </c>
      <c r="G399" s="30" t="s">
        <v>1448</v>
      </c>
      <c r="H399" s="30"/>
      <c r="I399" s="30" t="s">
        <v>978</v>
      </c>
      <c r="J399" s="30" t="s">
        <v>191</v>
      </c>
      <c r="K399" s="30">
        <f t="shared" si="22"/>
        <v>23.8</v>
      </c>
      <c r="L399" s="30"/>
      <c r="M399" s="30">
        <v>22.8</v>
      </c>
      <c r="N399" s="30">
        <v>1</v>
      </c>
      <c r="O399" s="30">
        <v>190</v>
      </c>
      <c r="P399" s="30">
        <v>85</v>
      </c>
      <c r="Q399" s="30" t="s">
        <v>76</v>
      </c>
      <c r="R399" s="30" t="s">
        <v>76</v>
      </c>
      <c r="S399" s="30" t="s">
        <v>76</v>
      </c>
      <c r="T399" s="30" t="s">
        <v>76</v>
      </c>
      <c r="U399" s="30" t="s">
        <v>76</v>
      </c>
      <c r="V399" s="30" t="s">
        <v>76</v>
      </c>
      <c r="W399" s="30"/>
      <c r="X399" s="30"/>
      <c r="Y399" s="30"/>
    </row>
    <row r="400" ht="33.75" spans="1:25">
      <c r="A400" s="30">
        <v>374</v>
      </c>
      <c r="B400" s="30"/>
      <c r="C400" s="30" t="s">
        <v>1449</v>
      </c>
      <c r="D400" s="30" t="s">
        <v>1450</v>
      </c>
      <c r="E400" s="30" t="s">
        <v>70</v>
      </c>
      <c r="F400" s="30" t="s">
        <v>788</v>
      </c>
      <c r="G400" s="30" t="s">
        <v>1451</v>
      </c>
      <c r="H400" s="30"/>
      <c r="I400" s="30" t="s">
        <v>978</v>
      </c>
      <c r="J400" s="30" t="s">
        <v>191</v>
      </c>
      <c r="K400" s="30">
        <f t="shared" si="22"/>
        <v>21</v>
      </c>
      <c r="L400" s="30"/>
      <c r="M400" s="30">
        <v>20</v>
      </c>
      <c r="N400" s="30">
        <v>1</v>
      </c>
      <c r="O400" s="30">
        <v>688</v>
      </c>
      <c r="P400" s="30">
        <v>285</v>
      </c>
      <c r="Q400" s="30" t="s">
        <v>76</v>
      </c>
      <c r="R400" s="30" t="s">
        <v>76</v>
      </c>
      <c r="S400" s="30" t="s">
        <v>76</v>
      </c>
      <c r="T400" s="30" t="s">
        <v>76</v>
      </c>
      <c r="U400" s="30" t="s">
        <v>76</v>
      </c>
      <c r="V400" s="30" t="s">
        <v>76</v>
      </c>
      <c r="W400" s="30"/>
      <c r="X400" s="30"/>
      <c r="Y400" s="30"/>
    </row>
    <row r="401" ht="45" spans="1:25">
      <c r="A401" s="30">
        <v>375</v>
      </c>
      <c r="B401" s="30"/>
      <c r="C401" s="30" t="s">
        <v>1452</v>
      </c>
      <c r="D401" s="30" t="s">
        <v>1453</v>
      </c>
      <c r="E401" s="30" t="s">
        <v>70</v>
      </c>
      <c r="F401" s="30" t="s">
        <v>800</v>
      </c>
      <c r="G401" s="30" t="s">
        <v>1454</v>
      </c>
      <c r="H401" s="30"/>
      <c r="I401" s="30" t="s">
        <v>978</v>
      </c>
      <c r="J401" s="30" t="s">
        <v>191</v>
      </c>
      <c r="K401" s="30">
        <f t="shared" si="22"/>
        <v>90</v>
      </c>
      <c r="L401" s="30">
        <v>90</v>
      </c>
      <c r="M401" s="30"/>
      <c r="N401" s="30"/>
      <c r="O401" s="30">
        <v>190</v>
      </c>
      <c r="P401" s="30">
        <v>85</v>
      </c>
      <c r="Q401" s="30" t="s">
        <v>76</v>
      </c>
      <c r="R401" s="30" t="s">
        <v>76</v>
      </c>
      <c r="S401" s="30" t="s">
        <v>76</v>
      </c>
      <c r="T401" s="30" t="s">
        <v>76</v>
      </c>
      <c r="U401" s="30" t="s">
        <v>76</v>
      </c>
      <c r="V401" s="30" t="s">
        <v>76</v>
      </c>
      <c r="W401" s="30"/>
      <c r="X401" s="30"/>
      <c r="Y401" s="30"/>
    </row>
    <row r="402" ht="45" spans="1:25">
      <c r="A402" s="30">
        <v>376</v>
      </c>
      <c r="B402" s="30"/>
      <c r="C402" s="30" t="s">
        <v>1455</v>
      </c>
      <c r="D402" s="30" t="s">
        <v>1456</v>
      </c>
      <c r="E402" s="30" t="s">
        <v>70</v>
      </c>
      <c r="F402" s="30" t="s">
        <v>1457</v>
      </c>
      <c r="G402" s="30" t="s">
        <v>1458</v>
      </c>
      <c r="H402" s="30"/>
      <c r="I402" s="30" t="s">
        <v>978</v>
      </c>
      <c r="J402" s="30" t="s">
        <v>191</v>
      </c>
      <c r="K402" s="30">
        <f t="shared" si="22"/>
        <v>50</v>
      </c>
      <c r="L402" s="30">
        <v>50</v>
      </c>
      <c r="M402" s="30"/>
      <c r="N402" s="30"/>
      <c r="O402" s="30">
        <v>220</v>
      </c>
      <c r="P402" s="30">
        <v>57</v>
      </c>
      <c r="Q402" s="30" t="s">
        <v>76</v>
      </c>
      <c r="R402" s="30" t="s">
        <v>76</v>
      </c>
      <c r="S402" s="30" t="s">
        <v>76</v>
      </c>
      <c r="T402" s="30" t="s">
        <v>76</v>
      </c>
      <c r="U402" s="30" t="s">
        <v>75</v>
      </c>
      <c r="V402" s="30" t="s">
        <v>76</v>
      </c>
      <c r="W402" s="30"/>
      <c r="X402" s="30"/>
      <c r="Y402" s="30"/>
    </row>
    <row r="403" ht="45" spans="1:25">
      <c r="A403" s="30">
        <v>377</v>
      </c>
      <c r="B403" s="30"/>
      <c r="C403" s="30" t="s">
        <v>1459</v>
      </c>
      <c r="D403" s="30" t="s">
        <v>1460</v>
      </c>
      <c r="E403" s="30" t="s">
        <v>70</v>
      </c>
      <c r="F403" s="30" t="s">
        <v>1457</v>
      </c>
      <c r="G403" s="30" t="s">
        <v>1461</v>
      </c>
      <c r="H403" s="30"/>
      <c r="I403" s="30" t="s">
        <v>978</v>
      </c>
      <c r="J403" s="30" t="s">
        <v>191</v>
      </c>
      <c r="K403" s="30">
        <f t="shared" si="22"/>
        <v>15</v>
      </c>
      <c r="L403" s="30">
        <v>15</v>
      </c>
      <c r="M403" s="30"/>
      <c r="N403" s="30"/>
      <c r="O403" s="30">
        <v>120</v>
      </c>
      <c r="P403" s="30">
        <v>31</v>
      </c>
      <c r="Q403" s="30" t="s">
        <v>76</v>
      </c>
      <c r="R403" s="30" t="s">
        <v>76</v>
      </c>
      <c r="S403" s="30" t="s">
        <v>76</v>
      </c>
      <c r="T403" s="30" t="s">
        <v>76</v>
      </c>
      <c r="U403" s="30" t="s">
        <v>75</v>
      </c>
      <c r="V403" s="30" t="s">
        <v>76</v>
      </c>
      <c r="W403" s="30"/>
      <c r="X403" s="30"/>
      <c r="Y403" s="30"/>
    </row>
    <row r="404" ht="56.25" spans="1:25">
      <c r="A404" s="30">
        <v>378</v>
      </c>
      <c r="B404" s="30"/>
      <c r="C404" s="32" t="s">
        <v>1462</v>
      </c>
      <c r="D404" s="32" t="s">
        <v>1463</v>
      </c>
      <c r="E404" s="32" t="s">
        <v>70</v>
      </c>
      <c r="F404" s="32" t="s">
        <v>482</v>
      </c>
      <c r="G404" s="32" t="s">
        <v>1464</v>
      </c>
      <c r="H404" s="32"/>
      <c r="I404" s="30" t="s">
        <v>978</v>
      </c>
      <c r="J404" s="32" t="s">
        <v>74</v>
      </c>
      <c r="K404" s="30">
        <f t="shared" si="22"/>
        <v>390</v>
      </c>
      <c r="L404" s="32">
        <v>390</v>
      </c>
      <c r="M404" s="32"/>
      <c r="N404" s="32"/>
      <c r="O404" s="32">
        <v>1395</v>
      </c>
      <c r="P404" s="32">
        <v>420</v>
      </c>
      <c r="Q404" s="32" t="s">
        <v>76</v>
      </c>
      <c r="R404" s="32" t="s">
        <v>76</v>
      </c>
      <c r="S404" s="32" t="s">
        <v>75</v>
      </c>
      <c r="T404" s="32" t="s">
        <v>76</v>
      </c>
      <c r="U404" s="32" t="s">
        <v>76</v>
      </c>
      <c r="V404" s="32" t="s">
        <v>76</v>
      </c>
      <c r="W404" s="31"/>
      <c r="X404" s="30"/>
      <c r="Y404" s="31"/>
    </row>
    <row r="405" ht="56.25" spans="1:25">
      <c r="A405" s="30">
        <v>379</v>
      </c>
      <c r="B405" s="30"/>
      <c r="C405" s="30" t="s">
        <v>1465</v>
      </c>
      <c r="D405" s="30" t="s">
        <v>1466</v>
      </c>
      <c r="E405" s="30" t="s">
        <v>70</v>
      </c>
      <c r="F405" s="30" t="s">
        <v>123</v>
      </c>
      <c r="G405" s="30" t="s">
        <v>1467</v>
      </c>
      <c r="H405" s="30"/>
      <c r="I405" s="30" t="s">
        <v>978</v>
      </c>
      <c r="J405" s="30" t="s">
        <v>125</v>
      </c>
      <c r="K405" s="30">
        <f t="shared" si="22"/>
        <v>6</v>
      </c>
      <c r="L405" s="30">
        <v>6</v>
      </c>
      <c r="M405" s="30"/>
      <c r="N405" s="30"/>
      <c r="O405" s="30">
        <v>688</v>
      </c>
      <c r="P405" s="30">
        <v>78</v>
      </c>
      <c r="Q405" s="30" t="s">
        <v>76</v>
      </c>
      <c r="R405" s="30" t="s">
        <v>76</v>
      </c>
      <c r="S405" s="30" t="s">
        <v>76</v>
      </c>
      <c r="T405" s="30" t="s">
        <v>76</v>
      </c>
      <c r="U405" s="30" t="s">
        <v>76</v>
      </c>
      <c r="V405" s="30" t="s">
        <v>76</v>
      </c>
      <c r="W405" s="30"/>
      <c r="X405" s="30"/>
      <c r="Y405" s="30"/>
    </row>
    <row r="406" ht="56.25" spans="1:25">
      <c r="A406" s="30">
        <v>380</v>
      </c>
      <c r="B406" s="30"/>
      <c r="C406" s="30" t="s">
        <v>1468</v>
      </c>
      <c r="D406" s="30" t="s">
        <v>1469</v>
      </c>
      <c r="E406" s="30" t="s">
        <v>277</v>
      </c>
      <c r="F406" s="30" t="s">
        <v>462</v>
      </c>
      <c r="G406" s="30" t="s">
        <v>1470</v>
      </c>
      <c r="H406" s="30"/>
      <c r="I406" s="30" t="s">
        <v>978</v>
      </c>
      <c r="J406" s="30" t="s">
        <v>125</v>
      </c>
      <c r="K406" s="30">
        <f t="shared" si="22"/>
        <v>6</v>
      </c>
      <c r="L406" s="30">
        <v>6</v>
      </c>
      <c r="M406" s="30"/>
      <c r="N406" s="30"/>
      <c r="O406" s="30">
        <v>1328</v>
      </c>
      <c r="P406" s="30">
        <v>150</v>
      </c>
      <c r="Q406" s="30" t="s">
        <v>76</v>
      </c>
      <c r="R406" s="30" t="s">
        <v>76</v>
      </c>
      <c r="S406" s="30" t="s">
        <v>76</v>
      </c>
      <c r="T406" s="30" t="s">
        <v>76</v>
      </c>
      <c r="U406" s="30" t="s">
        <v>76</v>
      </c>
      <c r="V406" s="30" t="s">
        <v>76</v>
      </c>
      <c r="W406" s="30"/>
      <c r="X406" s="30"/>
      <c r="Y406" s="30"/>
    </row>
    <row r="407" ht="56.25" spans="1:25">
      <c r="A407" s="30">
        <v>381</v>
      </c>
      <c r="B407" s="30"/>
      <c r="C407" s="30" t="s">
        <v>1471</v>
      </c>
      <c r="D407" s="30" t="s">
        <v>1472</v>
      </c>
      <c r="E407" s="30" t="s">
        <v>70</v>
      </c>
      <c r="F407" s="30" t="s">
        <v>466</v>
      </c>
      <c r="G407" s="30" t="s">
        <v>1473</v>
      </c>
      <c r="H407" s="30"/>
      <c r="I407" s="30" t="s">
        <v>978</v>
      </c>
      <c r="J407" s="30" t="s">
        <v>125</v>
      </c>
      <c r="K407" s="30">
        <f t="shared" si="22"/>
        <v>8</v>
      </c>
      <c r="L407" s="30">
        <v>8</v>
      </c>
      <c r="M407" s="30"/>
      <c r="N407" s="30"/>
      <c r="O407" s="30">
        <v>562</v>
      </c>
      <c r="P407" s="30">
        <v>13</v>
      </c>
      <c r="Q407" s="30" t="s">
        <v>76</v>
      </c>
      <c r="R407" s="30" t="s">
        <v>76</v>
      </c>
      <c r="S407" s="30" t="s">
        <v>76</v>
      </c>
      <c r="T407" s="30" t="s">
        <v>76</v>
      </c>
      <c r="U407" s="30" t="s">
        <v>76</v>
      </c>
      <c r="V407" s="30" t="s">
        <v>76</v>
      </c>
      <c r="W407" s="30"/>
      <c r="X407" s="30"/>
      <c r="Y407" s="30"/>
    </row>
    <row r="408" ht="56.25" spans="1:25">
      <c r="A408" s="30">
        <v>382</v>
      </c>
      <c r="B408" s="30"/>
      <c r="C408" s="30" t="s">
        <v>1474</v>
      </c>
      <c r="D408" s="30" t="s">
        <v>1475</v>
      </c>
      <c r="E408" s="30" t="s">
        <v>70</v>
      </c>
      <c r="F408" s="30" t="s">
        <v>1476</v>
      </c>
      <c r="G408" s="64" t="s">
        <v>1477</v>
      </c>
      <c r="H408" s="64"/>
      <c r="I408" s="30" t="s">
        <v>978</v>
      </c>
      <c r="J408" s="32">
        <v>2026</v>
      </c>
      <c r="K408" s="30">
        <f t="shared" si="22"/>
        <v>30</v>
      </c>
      <c r="L408" s="32">
        <v>30</v>
      </c>
      <c r="M408" s="32"/>
      <c r="N408" s="32"/>
      <c r="O408" s="32">
        <v>137</v>
      </c>
      <c r="P408" s="32">
        <v>41</v>
      </c>
      <c r="Q408" s="30" t="s">
        <v>76</v>
      </c>
      <c r="R408" s="30" t="s">
        <v>76</v>
      </c>
      <c r="S408" s="30" t="s">
        <v>75</v>
      </c>
      <c r="T408" s="30" t="s">
        <v>76</v>
      </c>
      <c r="U408" s="30" t="s">
        <v>76</v>
      </c>
      <c r="V408" s="30" t="s">
        <v>76</v>
      </c>
      <c r="W408" s="30"/>
      <c r="X408" s="30"/>
      <c r="Y408" s="30"/>
    </row>
    <row r="409" ht="45" spans="1:25">
      <c r="A409" s="30">
        <v>383</v>
      </c>
      <c r="B409" s="30"/>
      <c r="C409" s="80" t="s">
        <v>1478</v>
      </c>
      <c r="D409" s="32" t="s">
        <v>1479</v>
      </c>
      <c r="E409" s="30" t="s">
        <v>70</v>
      </c>
      <c r="F409" s="30" t="s">
        <v>1480</v>
      </c>
      <c r="G409" s="30" t="s">
        <v>1481</v>
      </c>
      <c r="H409" s="30"/>
      <c r="I409" s="30" t="s">
        <v>978</v>
      </c>
      <c r="J409" s="32">
        <v>2026</v>
      </c>
      <c r="K409" s="30">
        <f t="shared" si="22"/>
        <v>15.3</v>
      </c>
      <c r="L409" s="30">
        <v>15.3</v>
      </c>
      <c r="M409" s="30"/>
      <c r="N409" s="30"/>
      <c r="O409" s="30">
        <v>101</v>
      </c>
      <c r="P409" s="30">
        <v>23</v>
      </c>
      <c r="Q409" s="30" t="s">
        <v>76</v>
      </c>
      <c r="R409" s="30" t="s">
        <v>76</v>
      </c>
      <c r="S409" s="30" t="s">
        <v>75</v>
      </c>
      <c r="T409" s="30" t="s">
        <v>76</v>
      </c>
      <c r="U409" s="30" t="s">
        <v>76</v>
      </c>
      <c r="V409" s="30" t="s">
        <v>76</v>
      </c>
      <c r="W409" s="30"/>
      <c r="X409" s="30"/>
      <c r="Y409" s="30"/>
    </row>
    <row r="410" ht="45" spans="1:25">
      <c r="A410" s="30">
        <v>384</v>
      </c>
      <c r="B410" s="30"/>
      <c r="C410" s="30" t="s">
        <v>1482</v>
      </c>
      <c r="D410" s="30" t="s">
        <v>1483</v>
      </c>
      <c r="E410" s="30" t="s">
        <v>70</v>
      </c>
      <c r="F410" s="30" t="s">
        <v>1484</v>
      </c>
      <c r="G410" s="30" t="s">
        <v>1485</v>
      </c>
      <c r="H410" s="30"/>
      <c r="I410" s="30" t="s">
        <v>978</v>
      </c>
      <c r="J410" s="30" t="s">
        <v>74</v>
      </c>
      <c r="K410" s="30">
        <f t="shared" si="22"/>
        <v>10</v>
      </c>
      <c r="L410" s="30">
        <v>10</v>
      </c>
      <c r="M410" s="32"/>
      <c r="N410" s="30"/>
      <c r="O410" s="30">
        <v>278</v>
      </c>
      <c r="P410" s="30">
        <v>86</v>
      </c>
      <c r="Q410" s="30" t="s">
        <v>75</v>
      </c>
      <c r="R410" s="30" t="s">
        <v>76</v>
      </c>
      <c r="S410" s="30" t="s">
        <v>75</v>
      </c>
      <c r="T410" s="32" t="s">
        <v>76</v>
      </c>
      <c r="U410" s="32" t="s">
        <v>76</v>
      </c>
      <c r="V410" s="30" t="s">
        <v>76</v>
      </c>
      <c r="W410" s="31"/>
      <c r="X410" s="30"/>
      <c r="Y410" s="31"/>
    </row>
    <row r="411" ht="56.25" spans="1:25">
      <c r="A411" s="30">
        <v>385</v>
      </c>
      <c r="B411" s="30"/>
      <c r="C411" s="30" t="s">
        <v>1486</v>
      </c>
      <c r="D411" s="30" t="s">
        <v>1487</v>
      </c>
      <c r="E411" s="30" t="s">
        <v>70</v>
      </c>
      <c r="F411" s="30" t="s">
        <v>1484</v>
      </c>
      <c r="G411" s="30" t="s">
        <v>1488</v>
      </c>
      <c r="H411" s="30"/>
      <c r="I411" s="30" t="s">
        <v>978</v>
      </c>
      <c r="J411" s="30" t="s">
        <v>74</v>
      </c>
      <c r="K411" s="30">
        <f t="shared" si="22"/>
        <v>37</v>
      </c>
      <c r="L411" s="30">
        <v>37</v>
      </c>
      <c r="M411" s="32"/>
      <c r="N411" s="30"/>
      <c r="O411" s="30">
        <v>232</v>
      </c>
      <c r="P411" s="30">
        <v>105</v>
      </c>
      <c r="Q411" s="30" t="s">
        <v>75</v>
      </c>
      <c r="R411" s="30" t="s">
        <v>76</v>
      </c>
      <c r="S411" s="30" t="s">
        <v>75</v>
      </c>
      <c r="T411" s="32" t="s">
        <v>76</v>
      </c>
      <c r="U411" s="32" t="s">
        <v>76</v>
      </c>
      <c r="V411" s="30" t="s">
        <v>76</v>
      </c>
      <c r="W411" s="31"/>
      <c r="X411" s="30"/>
      <c r="Y411" s="31"/>
    </row>
    <row r="412" ht="90" spans="1:25">
      <c r="A412" s="30">
        <v>386</v>
      </c>
      <c r="B412" s="30"/>
      <c r="C412" s="30" t="s">
        <v>1489</v>
      </c>
      <c r="D412" s="30" t="s">
        <v>1490</v>
      </c>
      <c r="E412" s="30" t="s">
        <v>70</v>
      </c>
      <c r="F412" s="30" t="s">
        <v>288</v>
      </c>
      <c r="G412" s="30" t="s">
        <v>1491</v>
      </c>
      <c r="H412" s="30"/>
      <c r="I412" s="30" t="s">
        <v>978</v>
      </c>
      <c r="J412" s="30" t="s">
        <v>74</v>
      </c>
      <c r="K412" s="30">
        <f t="shared" si="22"/>
        <v>25</v>
      </c>
      <c r="L412" s="30">
        <v>25</v>
      </c>
      <c r="M412" s="32"/>
      <c r="N412" s="30"/>
      <c r="O412" s="30">
        <v>504</v>
      </c>
      <c r="P412" s="30">
        <v>277</v>
      </c>
      <c r="Q412" s="30" t="s">
        <v>76</v>
      </c>
      <c r="R412" s="30" t="s">
        <v>76</v>
      </c>
      <c r="S412" s="30" t="s">
        <v>76</v>
      </c>
      <c r="T412" s="32" t="s">
        <v>76</v>
      </c>
      <c r="U412" s="32" t="s">
        <v>76</v>
      </c>
      <c r="V412" s="30" t="s">
        <v>76</v>
      </c>
      <c r="W412" s="31"/>
      <c r="X412" s="30"/>
      <c r="Y412" s="31"/>
    </row>
    <row r="413" ht="56.25" spans="1:25">
      <c r="A413" s="30">
        <v>387</v>
      </c>
      <c r="B413" s="30"/>
      <c r="C413" s="30" t="s">
        <v>1492</v>
      </c>
      <c r="D413" s="30" t="s">
        <v>1493</v>
      </c>
      <c r="E413" s="30" t="s">
        <v>70</v>
      </c>
      <c r="F413" s="30" t="s">
        <v>80</v>
      </c>
      <c r="G413" s="30" t="s">
        <v>1494</v>
      </c>
      <c r="H413" s="30"/>
      <c r="I413" s="30" t="s">
        <v>978</v>
      </c>
      <c r="J413" s="30" t="s">
        <v>74</v>
      </c>
      <c r="K413" s="30">
        <f t="shared" si="22"/>
        <v>7.2</v>
      </c>
      <c r="L413" s="30">
        <v>7.2</v>
      </c>
      <c r="M413" s="32"/>
      <c r="N413" s="30"/>
      <c r="O413" s="30">
        <v>91</v>
      </c>
      <c r="P413" s="30">
        <v>61</v>
      </c>
      <c r="Q413" s="30" t="s">
        <v>76</v>
      </c>
      <c r="R413" s="30" t="s">
        <v>76</v>
      </c>
      <c r="S413" s="30" t="s">
        <v>75</v>
      </c>
      <c r="T413" s="32" t="s">
        <v>76</v>
      </c>
      <c r="U413" s="32" t="s">
        <v>76</v>
      </c>
      <c r="V413" s="30" t="s">
        <v>76</v>
      </c>
      <c r="W413" s="81"/>
      <c r="X413" s="30"/>
      <c r="Y413" s="31"/>
    </row>
    <row r="414" ht="67.5" spans="1:25">
      <c r="A414" s="30">
        <v>388</v>
      </c>
      <c r="B414" s="30"/>
      <c r="C414" s="30" t="s">
        <v>1495</v>
      </c>
      <c r="D414" s="30" t="s">
        <v>1496</v>
      </c>
      <c r="E414" s="30" t="s">
        <v>70</v>
      </c>
      <c r="F414" s="30" t="s">
        <v>80</v>
      </c>
      <c r="G414" s="30" t="s">
        <v>1497</v>
      </c>
      <c r="H414" s="30"/>
      <c r="I414" s="30" t="s">
        <v>978</v>
      </c>
      <c r="J414" s="30" t="s">
        <v>74</v>
      </c>
      <c r="K414" s="30">
        <f t="shared" si="22"/>
        <v>60</v>
      </c>
      <c r="L414" s="30">
        <v>60</v>
      </c>
      <c r="M414" s="32"/>
      <c r="N414" s="30"/>
      <c r="O414" s="30">
        <v>126</v>
      </c>
      <c r="P414" s="30">
        <v>49</v>
      </c>
      <c r="Q414" s="30" t="s">
        <v>76</v>
      </c>
      <c r="R414" s="30" t="s">
        <v>76</v>
      </c>
      <c r="S414" s="30" t="s">
        <v>75</v>
      </c>
      <c r="T414" s="32" t="s">
        <v>76</v>
      </c>
      <c r="U414" s="32" t="s">
        <v>76</v>
      </c>
      <c r="V414" s="30" t="s">
        <v>76</v>
      </c>
      <c r="W414" s="81"/>
      <c r="X414" s="30"/>
      <c r="Y414" s="31"/>
    </row>
    <row r="415" ht="67.5" spans="1:25">
      <c r="A415" s="30">
        <v>389</v>
      </c>
      <c r="B415" s="30"/>
      <c r="C415" s="30" t="s">
        <v>1498</v>
      </c>
      <c r="D415" s="30" t="s">
        <v>1496</v>
      </c>
      <c r="E415" s="30" t="s">
        <v>70</v>
      </c>
      <c r="F415" s="30" t="s">
        <v>80</v>
      </c>
      <c r="G415" s="30" t="s">
        <v>1499</v>
      </c>
      <c r="H415" s="30"/>
      <c r="I415" s="30" t="s">
        <v>978</v>
      </c>
      <c r="J415" s="30" t="s">
        <v>74</v>
      </c>
      <c r="K415" s="30">
        <f t="shared" si="22"/>
        <v>60</v>
      </c>
      <c r="L415" s="30">
        <v>60</v>
      </c>
      <c r="M415" s="32"/>
      <c r="N415" s="30"/>
      <c r="O415" s="30">
        <v>142</v>
      </c>
      <c r="P415" s="30">
        <v>61</v>
      </c>
      <c r="Q415" s="30" t="s">
        <v>75</v>
      </c>
      <c r="R415" s="30" t="s">
        <v>76</v>
      </c>
      <c r="S415" s="30" t="s">
        <v>75</v>
      </c>
      <c r="T415" s="32" t="s">
        <v>76</v>
      </c>
      <c r="U415" s="32" t="s">
        <v>76</v>
      </c>
      <c r="V415" s="30" t="s">
        <v>76</v>
      </c>
      <c r="W415" s="81"/>
      <c r="X415" s="30"/>
      <c r="Y415" s="31"/>
    </row>
    <row r="416" ht="56.25" spans="1:25">
      <c r="A416" s="30">
        <v>390</v>
      </c>
      <c r="B416" s="30"/>
      <c r="C416" s="30" t="s">
        <v>1500</v>
      </c>
      <c r="D416" s="30" t="s">
        <v>1501</v>
      </c>
      <c r="E416" s="30" t="s">
        <v>70</v>
      </c>
      <c r="F416" s="30" t="s">
        <v>80</v>
      </c>
      <c r="G416" s="30" t="s">
        <v>1502</v>
      </c>
      <c r="H416" s="30"/>
      <c r="I416" s="30" t="s">
        <v>978</v>
      </c>
      <c r="J416" s="30" t="s">
        <v>74</v>
      </c>
      <c r="K416" s="30">
        <f t="shared" si="22"/>
        <v>36</v>
      </c>
      <c r="L416" s="30">
        <v>36</v>
      </c>
      <c r="M416" s="32"/>
      <c r="N416" s="30"/>
      <c r="O416" s="30">
        <v>81</v>
      </c>
      <c r="P416" s="30">
        <v>49</v>
      </c>
      <c r="Q416" s="30" t="s">
        <v>75</v>
      </c>
      <c r="R416" s="30" t="s">
        <v>76</v>
      </c>
      <c r="S416" s="30" t="s">
        <v>75</v>
      </c>
      <c r="T416" s="32" t="s">
        <v>76</v>
      </c>
      <c r="U416" s="32" t="s">
        <v>76</v>
      </c>
      <c r="V416" s="30" t="s">
        <v>76</v>
      </c>
      <c r="W416" s="81"/>
      <c r="X416" s="30"/>
      <c r="Y416" s="31"/>
    </row>
    <row r="417" ht="45" spans="1:25">
      <c r="A417" s="30">
        <v>391</v>
      </c>
      <c r="B417" s="30"/>
      <c r="C417" s="30" t="s">
        <v>1503</v>
      </c>
      <c r="D417" s="30" t="s">
        <v>1504</v>
      </c>
      <c r="E417" s="30" t="s">
        <v>70</v>
      </c>
      <c r="F417" s="30" t="s">
        <v>80</v>
      </c>
      <c r="G417" s="30" t="s">
        <v>1494</v>
      </c>
      <c r="H417" s="30"/>
      <c r="I417" s="30" t="s">
        <v>978</v>
      </c>
      <c r="J417" s="30" t="s">
        <v>74</v>
      </c>
      <c r="K417" s="30">
        <f t="shared" si="22"/>
        <v>42</v>
      </c>
      <c r="L417" s="30">
        <v>42</v>
      </c>
      <c r="M417" s="32"/>
      <c r="N417" s="30"/>
      <c r="O417" s="30">
        <v>91</v>
      </c>
      <c r="P417" s="30">
        <v>61</v>
      </c>
      <c r="Q417" s="30" t="s">
        <v>76</v>
      </c>
      <c r="R417" s="30" t="s">
        <v>76</v>
      </c>
      <c r="S417" s="30" t="s">
        <v>75</v>
      </c>
      <c r="T417" s="32" t="s">
        <v>76</v>
      </c>
      <c r="U417" s="32" t="s">
        <v>76</v>
      </c>
      <c r="V417" s="30" t="s">
        <v>76</v>
      </c>
      <c r="W417" s="81"/>
      <c r="X417" s="30"/>
      <c r="Y417" s="31"/>
    </row>
    <row r="418" ht="45" spans="1:25">
      <c r="A418" s="30">
        <v>392</v>
      </c>
      <c r="B418" s="30"/>
      <c r="C418" s="30" t="s">
        <v>1505</v>
      </c>
      <c r="D418" s="30" t="s">
        <v>1506</v>
      </c>
      <c r="E418" s="30" t="s">
        <v>70</v>
      </c>
      <c r="F418" s="30" t="s">
        <v>175</v>
      </c>
      <c r="G418" s="30" t="s">
        <v>1507</v>
      </c>
      <c r="H418" s="30"/>
      <c r="I418" s="30" t="s">
        <v>978</v>
      </c>
      <c r="J418" s="30" t="s">
        <v>74</v>
      </c>
      <c r="K418" s="30">
        <f t="shared" si="22"/>
        <v>7</v>
      </c>
      <c r="L418" s="30">
        <v>7</v>
      </c>
      <c r="M418" s="32"/>
      <c r="N418" s="30"/>
      <c r="O418" s="30">
        <v>693</v>
      </c>
      <c r="P418" s="30">
        <v>295</v>
      </c>
      <c r="Q418" s="30" t="s">
        <v>76</v>
      </c>
      <c r="R418" s="30" t="s">
        <v>76</v>
      </c>
      <c r="S418" s="30" t="s">
        <v>75</v>
      </c>
      <c r="T418" s="32" t="s">
        <v>76</v>
      </c>
      <c r="U418" s="32" t="s">
        <v>75</v>
      </c>
      <c r="V418" s="30" t="s">
        <v>76</v>
      </c>
      <c r="W418" s="30"/>
      <c r="X418" s="30"/>
      <c r="Y418" s="30"/>
    </row>
    <row r="419" ht="45" spans="1:25">
      <c r="A419" s="30">
        <v>393</v>
      </c>
      <c r="B419" s="30"/>
      <c r="C419" s="30" t="s">
        <v>1508</v>
      </c>
      <c r="D419" s="30" t="s">
        <v>1509</v>
      </c>
      <c r="E419" s="30" t="s">
        <v>70</v>
      </c>
      <c r="F419" s="30" t="s">
        <v>175</v>
      </c>
      <c r="G419" s="30" t="s">
        <v>1510</v>
      </c>
      <c r="H419" s="30"/>
      <c r="I419" s="30" t="s">
        <v>978</v>
      </c>
      <c r="J419" s="30" t="s">
        <v>74</v>
      </c>
      <c r="K419" s="30">
        <f t="shared" si="22"/>
        <v>7</v>
      </c>
      <c r="L419" s="30">
        <v>7</v>
      </c>
      <c r="M419" s="32"/>
      <c r="N419" s="30"/>
      <c r="O419" s="30">
        <v>693</v>
      </c>
      <c r="P419" s="30">
        <v>295</v>
      </c>
      <c r="Q419" s="30" t="s">
        <v>76</v>
      </c>
      <c r="R419" s="30" t="s">
        <v>76</v>
      </c>
      <c r="S419" s="30" t="s">
        <v>75</v>
      </c>
      <c r="T419" s="32" t="s">
        <v>76</v>
      </c>
      <c r="U419" s="32" t="s">
        <v>75</v>
      </c>
      <c r="V419" s="30" t="s">
        <v>76</v>
      </c>
      <c r="W419" s="30"/>
      <c r="X419" s="30"/>
      <c r="Y419" s="30"/>
    </row>
    <row r="420" ht="112.5" spans="1:25">
      <c r="A420" s="30">
        <v>394</v>
      </c>
      <c r="B420" s="30"/>
      <c r="C420" s="32" t="s">
        <v>1511</v>
      </c>
      <c r="D420" s="32" t="s">
        <v>1512</v>
      </c>
      <c r="E420" s="32" t="s">
        <v>70</v>
      </c>
      <c r="F420" s="32" t="s">
        <v>80</v>
      </c>
      <c r="G420" s="32" t="s">
        <v>1513</v>
      </c>
      <c r="H420" s="32"/>
      <c r="I420" s="30" t="s">
        <v>978</v>
      </c>
      <c r="J420" s="32" t="s">
        <v>74</v>
      </c>
      <c r="K420" s="30">
        <f t="shared" si="22"/>
        <v>366</v>
      </c>
      <c r="L420" s="32"/>
      <c r="M420" s="32">
        <v>344</v>
      </c>
      <c r="N420" s="32">
        <v>22</v>
      </c>
      <c r="O420" s="32">
        <v>693</v>
      </c>
      <c r="P420" s="32">
        <v>295</v>
      </c>
      <c r="Q420" s="32" t="s">
        <v>75</v>
      </c>
      <c r="R420" s="32" t="s">
        <v>76</v>
      </c>
      <c r="S420" s="32" t="s">
        <v>75</v>
      </c>
      <c r="T420" s="32" t="s">
        <v>76</v>
      </c>
      <c r="U420" s="32" t="s">
        <v>76</v>
      </c>
      <c r="V420" s="32" t="s">
        <v>76</v>
      </c>
      <c r="W420" s="31"/>
      <c r="X420" s="30"/>
      <c r="Y420" s="31"/>
    </row>
    <row r="421" ht="45" spans="1:25">
      <c r="A421" s="30">
        <v>395</v>
      </c>
      <c r="B421" s="30"/>
      <c r="C421" s="32" t="s">
        <v>1514</v>
      </c>
      <c r="D421" s="32" t="s">
        <v>1515</v>
      </c>
      <c r="E421" s="32" t="s">
        <v>70</v>
      </c>
      <c r="F421" s="32" t="s">
        <v>482</v>
      </c>
      <c r="G421" s="32" t="s">
        <v>1516</v>
      </c>
      <c r="H421" s="32"/>
      <c r="I421" s="30" t="s">
        <v>978</v>
      </c>
      <c r="J421" s="32" t="s">
        <v>74</v>
      </c>
      <c r="K421" s="30">
        <f t="shared" si="22"/>
        <v>217.82</v>
      </c>
      <c r="L421" s="32"/>
      <c r="M421" s="32">
        <v>205</v>
      </c>
      <c r="N421" s="32">
        <v>12.82</v>
      </c>
      <c r="O421" s="32">
        <v>1421</v>
      </c>
      <c r="P421" s="32">
        <v>395</v>
      </c>
      <c r="Q421" s="32" t="s">
        <v>75</v>
      </c>
      <c r="R421" s="32" t="s">
        <v>76</v>
      </c>
      <c r="S421" s="32" t="s">
        <v>75</v>
      </c>
      <c r="T421" s="32" t="s">
        <v>76</v>
      </c>
      <c r="U421" s="32" t="s">
        <v>76</v>
      </c>
      <c r="V421" s="32" t="s">
        <v>76</v>
      </c>
      <c r="W421" s="31"/>
      <c r="X421" s="30"/>
      <c r="Y421" s="31"/>
    </row>
    <row r="422" ht="45" spans="1:25">
      <c r="A422" s="30">
        <v>396</v>
      </c>
      <c r="B422" s="30"/>
      <c r="C422" s="39" t="s">
        <v>1517</v>
      </c>
      <c r="D422" s="39" t="s">
        <v>1518</v>
      </c>
      <c r="E422" s="32" t="s">
        <v>70</v>
      </c>
      <c r="F422" s="39" t="s">
        <v>1519</v>
      </c>
      <c r="G422" s="39" t="s">
        <v>1520</v>
      </c>
      <c r="H422" s="39"/>
      <c r="I422" s="30" t="s">
        <v>978</v>
      </c>
      <c r="J422" s="32" t="s">
        <v>201</v>
      </c>
      <c r="K422" s="30">
        <f t="shared" si="22"/>
        <v>23</v>
      </c>
      <c r="L422" s="32">
        <v>23</v>
      </c>
      <c r="M422" s="32"/>
      <c r="N422" s="32"/>
      <c r="O422" s="32">
        <v>310</v>
      </c>
      <c r="P422" s="32">
        <v>68</v>
      </c>
      <c r="Q422" s="32" t="s">
        <v>76</v>
      </c>
      <c r="R422" s="32" t="s">
        <v>76</v>
      </c>
      <c r="S422" s="32" t="s">
        <v>75</v>
      </c>
      <c r="T422" s="32" t="s">
        <v>76</v>
      </c>
      <c r="U422" s="32" t="s">
        <v>76</v>
      </c>
      <c r="V422" s="32" t="s">
        <v>76</v>
      </c>
      <c r="W422" s="31"/>
      <c r="X422" s="30"/>
      <c r="Y422" s="31"/>
    </row>
    <row r="423" ht="33.75" spans="1:25">
      <c r="A423" s="30">
        <v>397</v>
      </c>
      <c r="B423" s="30"/>
      <c r="C423" s="39" t="s">
        <v>1521</v>
      </c>
      <c r="D423" s="39" t="s">
        <v>1522</v>
      </c>
      <c r="E423" s="32" t="s">
        <v>70</v>
      </c>
      <c r="F423" s="39" t="s">
        <v>1523</v>
      </c>
      <c r="G423" s="39" t="s">
        <v>1524</v>
      </c>
      <c r="H423" s="39"/>
      <c r="I423" s="30" t="s">
        <v>978</v>
      </c>
      <c r="J423" s="32" t="s">
        <v>201</v>
      </c>
      <c r="K423" s="30">
        <f t="shared" si="22"/>
        <v>15.8</v>
      </c>
      <c r="L423" s="32">
        <v>15.8</v>
      </c>
      <c r="M423" s="32"/>
      <c r="N423" s="32"/>
      <c r="O423" s="32">
        <v>182</v>
      </c>
      <c r="P423" s="32">
        <v>47</v>
      </c>
      <c r="Q423" s="32" t="s">
        <v>76</v>
      </c>
      <c r="R423" s="32" t="s">
        <v>76</v>
      </c>
      <c r="S423" s="32" t="s">
        <v>75</v>
      </c>
      <c r="T423" s="32" t="s">
        <v>76</v>
      </c>
      <c r="U423" s="32" t="s">
        <v>76</v>
      </c>
      <c r="V423" s="32" t="s">
        <v>76</v>
      </c>
      <c r="W423" s="31"/>
      <c r="X423" s="30"/>
      <c r="Y423" s="31"/>
    </row>
    <row r="424" ht="33.75" spans="1:25">
      <c r="A424" s="30">
        <v>398</v>
      </c>
      <c r="B424" s="30"/>
      <c r="C424" s="39" t="s">
        <v>1525</v>
      </c>
      <c r="D424" s="39" t="s">
        <v>1526</v>
      </c>
      <c r="E424" s="32" t="s">
        <v>70</v>
      </c>
      <c r="F424" s="39" t="s">
        <v>1527</v>
      </c>
      <c r="G424" s="39" t="s">
        <v>1528</v>
      </c>
      <c r="H424" s="39"/>
      <c r="I424" s="30" t="s">
        <v>978</v>
      </c>
      <c r="J424" s="32" t="s">
        <v>201</v>
      </c>
      <c r="K424" s="30">
        <f t="shared" si="22"/>
        <v>22.8</v>
      </c>
      <c r="L424" s="32">
        <v>22.8</v>
      </c>
      <c r="M424" s="32"/>
      <c r="N424" s="32"/>
      <c r="O424" s="32">
        <v>417</v>
      </c>
      <c r="P424" s="32">
        <v>98</v>
      </c>
      <c r="Q424" s="32" t="s">
        <v>76</v>
      </c>
      <c r="R424" s="32" t="s">
        <v>76</v>
      </c>
      <c r="S424" s="32" t="s">
        <v>75</v>
      </c>
      <c r="T424" s="32" t="s">
        <v>76</v>
      </c>
      <c r="U424" s="32" t="s">
        <v>76</v>
      </c>
      <c r="V424" s="32" t="s">
        <v>76</v>
      </c>
      <c r="W424" s="31"/>
      <c r="X424" s="30"/>
      <c r="Y424" s="31"/>
    </row>
    <row r="425" ht="33.75" spans="1:25">
      <c r="A425" s="30">
        <v>399</v>
      </c>
      <c r="B425" s="30"/>
      <c r="C425" s="39" t="s">
        <v>1529</v>
      </c>
      <c r="D425" s="39" t="s">
        <v>1530</v>
      </c>
      <c r="E425" s="32" t="s">
        <v>70</v>
      </c>
      <c r="F425" s="39" t="s">
        <v>1531</v>
      </c>
      <c r="G425" s="39" t="s">
        <v>1532</v>
      </c>
      <c r="H425" s="39"/>
      <c r="I425" s="30" t="s">
        <v>978</v>
      </c>
      <c r="J425" s="32" t="s">
        <v>201</v>
      </c>
      <c r="K425" s="30">
        <f t="shared" si="22"/>
        <v>24.5</v>
      </c>
      <c r="L425" s="32">
        <v>24.5</v>
      </c>
      <c r="M425" s="32"/>
      <c r="N425" s="32"/>
      <c r="O425" s="32">
        <v>123</v>
      </c>
      <c r="P425" s="32">
        <v>45</v>
      </c>
      <c r="Q425" s="32" t="s">
        <v>76</v>
      </c>
      <c r="R425" s="32" t="s">
        <v>76</v>
      </c>
      <c r="S425" s="32" t="s">
        <v>75</v>
      </c>
      <c r="T425" s="32" t="s">
        <v>76</v>
      </c>
      <c r="U425" s="32" t="s">
        <v>75</v>
      </c>
      <c r="V425" s="32" t="s">
        <v>76</v>
      </c>
      <c r="W425" s="31"/>
      <c r="X425" s="30"/>
      <c r="Y425" s="31"/>
    </row>
    <row r="426" ht="33.75" spans="1:25">
      <c r="A426" s="30">
        <v>400</v>
      </c>
      <c r="B426" s="30"/>
      <c r="C426" s="39" t="s">
        <v>1533</v>
      </c>
      <c r="D426" s="39" t="s">
        <v>1534</v>
      </c>
      <c r="E426" s="32" t="s">
        <v>70</v>
      </c>
      <c r="F426" s="39" t="s">
        <v>1535</v>
      </c>
      <c r="G426" s="39" t="s">
        <v>1536</v>
      </c>
      <c r="H426" s="39"/>
      <c r="I426" s="30" t="s">
        <v>978</v>
      </c>
      <c r="J426" s="32" t="s">
        <v>201</v>
      </c>
      <c r="K426" s="30">
        <f t="shared" si="22"/>
        <v>21.7</v>
      </c>
      <c r="L426" s="32">
        <v>21.7</v>
      </c>
      <c r="M426" s="32"/>
      <c r="N426" s="32"/>
      <c r="O426" s="32">
        <v>236</v>
      </c>
      <c r="P426" s="32">
        <v>56</v>
      </c>
      <c r="Q426" s="32" t="s">
        <v>76</v>
      </c>
      <c r="R426" s="32" t="s">
        <v>76</v>
      </c>
      <c r="S426" s="32" t="s">
        <v>76</v>
      </c>
      <c r="T426" s="32" t="s">
        <v>76</v>
      </c>
      <c r="U426" s="32" t="s">
        <v>76</v>
      </c>
      <c r="V426" s="32" t="s">
        <v>76</v>
      </c>
      <c r="W426" s="31"/>
      <c r="X426" s="30"/>
      <c r="Y426" s="31"/>
    </row>
    <row r="427" ht="33.75" spans="1:25">
      <c r="A427" s="30">
        <v>401</v>
      </c>
      <c r="B427" s="30"/>
      <c r="C427" s="39" t="s">
        <v>1537</v>
      </c>
      <c r="D427" s="39" t="s">
        <v>1538</v>
      </c>
      <c r="E427" s="32" t="s">
        <v>70</v>
      </c>
      <c r="F427" s="39" t="s">
        <v>1539</v>
      </c>
      <c r="G427" s="39" t="s">
        <v>1540</v>
      </c>
      <c r="H427" s="39"/>
      <c r="I427" s="30" t="s">
        <v>978</v>
      </c>
      <c r="J427" s="32" t="s">
        <v>201</v>
      </c>
      <c r="K427" s="30">
        <f t="shared" si="22"/>
        <v>18</v>
      </c>
      <c r="L427" s="32">
        <v>18</v>
      </c>
      <c r="M427" s="32"/>
      <c r="N427" s="32"/>
      <c r="O427" s="32">
        <v>405</v>
      </c>
      <c r="P427" s="32">
        <v>34</v>
      </c>
      <c r="Q427" s="32" t="s">
        <v>76</v>
      </c>
      <c r="R427" s="32" t="s">
        <v>76</v>
      </c>
      <c r="S427" s="32" t="s">
        <v>75</v>
      </c>
      <c r="T427" s="32" t="s">
        <v>76</v>
      </c>
      <c r="U427" s="32" t="s">
        <v>76</v>
      </c>
      <c r="V427" s="32" t="s">
        <v>76</v>
      </c>
      <c r="W427" s="31"/>
      <c r="X427" s="30"/>
      <c r="Y427" s="31"/>
    </row>
    <row r="428" ht="56.25" spans="1:25">
      <c r="A428" s="30">
        <v>402</v>
      </c>
      <c r="B428" s="30"/>
      <c r="C428" s="30" t="s">
        <v>1541</v>
      </c>
      <c r="D428" s="30" t="s">
        <v>1542</v>
      </c>
      <c r="E428" s="30" t="s">
        <v>113</v>
      </c>
      <c r="F428" s="30" t="s">
        <v>505</v>
      </c>
      <c r="G428" s="30" t="s">
        <v>1543</v>
      </c>
      <c r="H428" s="30"/>
      <c r="I428" s="30" t="s">
        <v>978</v>
      </c>
      <c r="J428" s="30">
        <v>2026</v>
      </c>
      <c r="K428" s="30">
        <f t="shared" si="22"/>
        <v>15</v>
      </c>
      <c r="L428" s="30">
        <v>15</v>
      </c>
      <c r="M428" s="30"/>
      <c r="N428" s="30"/>
      <c r="O428" s="30">
        <v>1112</v>
      </c>
      <c r="P428" s="30">
        <v>234</v>
      </c>
      <c r="Q428" s="30" t="s">
        <v>76</v>
      </c>
      <c r="R428" s="30" t="s">
        <v>76</v>
      </c>
      <c r="S428" s="30" t="s">
        <v>76</v>
      </c>
      <c r="T428" s="30" t="s">
        <v>76</v>
      </c>
      <c r="U428" s="30" t="s">
        <v>76</v>
      </c>
      <c r="V428" s="30" t="s">
        <v>76</v>
      </c>
      <c r="W428" s="30"/>
      <c r="X428" s="30"/>
      <c r="Y428" s="30"/>
    </row>
    <row r="429" ht="56.25" spans="1:25">
      <c r="A429" s="30">
        <v>403</v>
      </c>
      <c r="B429" s="30"/>
      <c r="C429" s="32" t="s">
        <v>1544</v>
      </c>
      <c r="D429" s="30" t="s">
        <v>1545</v>
      </c>
      <c r="E429" s="30" t="s">
        <v>113</v>
      </c>
      <c r="F429" s="30" t="s">
        <v>87</v>
      </c>
      <c r="G429" s="30" t="s">
        <v>1546</v>
      </c>
      <c r="H429" s="30"/>
      <c r="I429" s="30" t="s">
        <v>978</v>
      </c>
      <c r="J429" s="32">
        <v>2026</v>
      </c>
      <c r="K429" s="30">
        <f t="shared" si="22"/>
        <v>6</v>
      </c>
      <c r="L429" s="32">
        <v>6</v>
      </c>
      <c r="M429" s="32"/>
      <c r="N429" s="32"/>
      <c r="O429" s="32">
        <v>360</v>
      </c>
      <c r="P429" s="32">
        <v>90</v>
      </c>
      <c r="Q429" s="32" t="s">
        <v>76</v>
      </c>
      <c r="R429" s="32" t="s">
        <v>76</v>
      </c>
      <c r="S429" s="32" t="s">
        <v>75</v>
      </c>
      <c r="T429" s="32" t="s">
        <v>76</v>
      </c>
      <c r="U429" s="32" t="s">
        <v>76</v>
      </c>
      <c r="V429" s="32" t="s">
        <v>76</v>
      </c>
      <c r="W429" s="30"/>
      <c r="X429" s="32"/>
      <c r="Y429" s="30"/>
    </row>
    <row r="430" ht="67.5" spans="1:25">
      <c r="A430" s="30">
        <v>404</v>
      </c>
      <c r="B430" s="30"/>
      <c r="C430" s="30" t="s">
        <v>1547</v>
      </c>
      <c r="D430" s="30" t="s">
        <v>1548</v>
      </c>
      <c r="E430" s="30" t="s">
        <v>70</v>
      </c>
      <c r="F430" s="30" t="s">
        <v>92</v>
      </c>
      <c r="G430" s="30" t="s">
        <v>1549</v>
      </c>
      <c r="H430" s="30"/>
      <c r="I430" s="30" t="s">
        <v>978</v>
      </c>
      <c r="J430" s="30">
        <v>2026</v>
      </c>
      <c r="K430" s="30">
        <f t="shared" si="22"/>
        <v>353</v>
      </c>
      <c r="L430" s="30">
        <v>353</v>
      </c>
      <c r="M430" s="30"/>
      <c r="N430" s="30"/>
      <c r="O430" s="30">
        <v>163</v>
      </c>
      <c r="P430" s="30">
        <v>37</v>
      </c>
      <c r="Q430" s="30" t="s">
        <v>75</v>
      </c>
      <c r="R430" s="30" t="s">
        <v>76</v>
      </c>
      <c r="S430" s="30" t="s">
        <v>76</v>
      </c>
      <c r="T430" s="30" t="s">
        <v>76</v>
      </c>
      <c r="U430" s="30" t="s">
        <v>76</v>
      </c>
      <c r="V430" s="30" t="s">
        <v>76</v>
      </c>
      <c r="W430" s="30"/>
      <c r="X430" s="30"/>
      <c r="Y430" s="30"/>
    </row>
    <row r="431" ht="56.25" spans="1:25">
      <c r="A431" s="30">
        <v>405</v>
      </c>
      <c r="B431" s="30"/>
      <c r="C431" s="30" t="s">
        <v>1550</v>
      </c>
      <c r="D431" s="30" t="s">
        <v>1551</v>
      </c>
      <c r="E431" s="30" t="s">
        <v>113</v>
      </c>
      <c r="F431" s="30" t="s">
        <v>1552</v>
      </c>
      <c r="G431" s="32" t="s">
        <v>1553</v>
      </c>
      <c r="H431" s="32"/>
      <c r="I431" s="30" t="s">
        <v>978</v>
      </c>
      <c r="J431" s="30">
        <v>2026</v>
      </c>
      <c r="K431" s="30">
        <f t="shared" si="22"/>
        <v>50</v>
      </c>
      <c r="L431" s="30">
        <v>50</v>
      </c>
      <c r="M431" s="30"/>
      <c r="N431" s="30"/>
      <c r="O431" s="30">
        <v>1078</v>
      </c>
      <c r="P431" s="30">
        <v>450</v>
      </c>
      <c r="Q431" s="30" t="s">
        <v>76</v>
      </c>
      <c r="R431" s="30" t="s">
        <v>76</v>
      </c>
      <c r="S431" s="30" t="s">
        <v>75</v>
      </c>
      <c r="T431" s="30" t="s">
        <v>76</v>
      </c>
      <c r="U431" s="30" t="s">
        <v>76</v>
      </c>
      <c r="V431" s="30" t="s">
        <v>76</v>
      </c>
      <c r="W431" s="30"/>
      <c r="X431" s="30"/>
      <c r="Y431" s="30"/>
    </row>
    <row r="432" ht="56.25" spans="1:25">
      <c r="A432" s="30">
        <v>406</v>
      </c>
      <c r="B432" s="30"/>
      <c r="C432" s="30" t="s">
        <v>1554</v>
      </c>
      <c r="D432" s="30" t="s">
        <v>1555</v>
      </c>
      <c r="E432" s="30" t="s">
        <v>113</v>
      </c>
      <c r="F432" s="30" t="s">
        <v>1552</v>
      </c>
      <c r="G432" s="32" t="s">
        <v>1556</v>
      </c>
      <c r="H432" s="32"/>
      <c r="I432" s="30" t="s">
        <v>978</v>
      </c>
      <c r="J432" s="30">
        <v>2026</v>
      </c>
      <c r="K432" s="30">
        <f t="shared" si="22"/>
        <v>30</v>
      </c>
      <c r="L432" s="30">
        <v>30</v>
      </c>
      <c r="M432" s="30"/>
      <c r="N432" s="30"/>
      <c r="O432" s="30">
        <v>364</v>
      </c>
      <c r="P432" s="30">
        <v>113</v>
      </c>
      <c r="Q432" s="30" t="s">
        <v>76</v>
      </c>
      <c r="R432" s="30" t="s">
        <v>76</v>
      </c>
      <c r="S432" s="30" t="s">
        <v>75</v>
      </c>
      <c r="T432" s="30" t="s">
        <v>76</v>
      </c>
      <c r="U432" s="30" t="s">
        <v>76</v>
      </c>
      <c r="V432" s="30" t="s">
        <v>76</v>
      </c>
      <c r="W432" s="30"/>
      <c r="X432" s="30"/>
      <c r="Y432" s="30"/>
    </row>
    <row r="433" ht="56.25" spans="1:25">
      <c r="A433" s="30">
        <v>407</v>
      </c>
      <c r="B433" s="30"/>
      <c r="C433" s="30" t="s">
        <v>1557</v>
      </c>
      <c r="D433" s="30" t="s">
        <v>1558</v>
      </c>
      <c r="E433" s="30" t="s">
        <v>70</v>
      </c>
      <c r="F433" s="30" t="s">
        <v>1552</v>
      </c>
      <c r="G433" s="32" t="s">
        <v>1559</v>
      </c>
      <c r="H433" s="32"/>
      <c r="I433" s="30" t="s">
        <v>978</v>
      </c>
      <c r="J433" s="30">
        <v>2026</v>
      </c>
      <c r="K433" s="30">
        <f t="shared" si="22"/>
        <v>100</v>
      </c>
      <c r="L433" s="30">
        <v>100</v>
      </c>
      <c r="M433" s="30"/>
      <c r="N433" s="30"/>
      <c r="O433" s="30">
        <v>123</v>
      </c>
      <c r="P433" s="30">
        <v>57</v>
      </c>
      <c r="Q433" s="30" t="s">
        <v>76</v>
      </c>
      <c r="R433" s="30" t="s">
        <v>75</v>
      </c>
      <c r="S433" s="30" t="s">
        <v>75</v>
      </c>
      <c r="T433" s="30" t="s">
        <v>76</v>
      </c>
      <c r="U433" s="30" t="s">
        <v>76</v>
      </c>
      <c r="V433" s="30" t="s">
        <v>76</v>
      </c>
      <c r="W433" s="30"/>
      <c r="X433" s="30"/>
      <c r="Y433" s="30"/>
    </row>
    <row r="434" ht="101.25" spans="1:25">
      <c r="A434" s="30">
        <v>408</v>
      </c>
      <c r="B434" s="30"/>
      <c r="C434" s="30" t="s">
        <v>1560</v>
      </c>
      <c r="D434" s="30" t="s">
        <v>1561</v>
      </c>
      <c r="E434" s="30" t="s">
        <v>70</v>
      </c>
      <c r="F434" s="30" t="s">
        <v>1562</v>
      </c>
      <c r="G434" s="30" t="s">
        <v>1563</v>
      </c>
      <c r="H434" s="30"/>
      <c r="I434" s="30" t="s">
        <v>978</v>
      </c>
      <c r="J434" s="30" t="s">
        <v>120</v>
      </c>
      <c r="K434" s="30">
        <f t="shared" si="22"/>
        <v>373.86</v>
      </c>
      <c r="L434" s="30"/>
      <c r="M434" s="30">
        <v>352</v>
      </c>
      <c r="N434" s="30">
        <v>21.86</v>
      </c>
      <c r="O434" s="30">
        <v>2754</v>
      </c>
      <c r="P434" s="30">
        <v>800</v>
      </c>
      <c r="Q434" s="30" t="s">
        <v>76</v>
      </c>
      <c r="R434" s="30" t="s">
        <v>76</v>
      </c>
      <c r="S434" s="30" t="s">
        <v>76</v>
      </c>
      <c r="T434" s="30" t="s">
        <v>76</v>
      </c>
      <c r="U434" s="30" t="s">
        <v>76</v>
      </c>
      <c r="V434" s="30" t="s">
        <v>76</v>
      </c>
      <c r="W434" s="30"/>
      <c r="X434" s="30"/>
      <c r="Y434" s="30"/>
    </row>
    <row r="435" ht="45" spans="1:25">
      <c r="A435" s="30">
        <v>409</v>
      </c>
      <c r="B435" s="30"/>
      <c r="C435" s="30" t="s">
        <v>1564</v>
      </c>
      <c r="D435" s="30" t="s">
        <v>1565</v>
      </c>
      <c r="E435" s="30" t="s">
        <v>70</v>
      </c>
      <c r="F435" s="30" t="s">
        <v>709</v>
      </c>
      <c r="G435" s="30" t="s">
        <v>1566</v>
      </c>
      <c r="H435" s="30"/>
      <c r="I435" s="30" t="s">
        <v>978</v>
      </c>
      <c r="J435" s="30" t="s">
        <v>120</v>
      </c>
      <c r="K435" s="30">
        <f t="shared" si="22"/>
        <v>20.5</v>
      </c>
      <c r="L435" s="34">
        <v>20.5</v>
      </c>
      <c r="M435" s="30"/>
      <c r="N435" s="30"/>
      <c r="O435" s="30">
        <v>1778</v>
      </c>
      <c r="P435" s="30">
        <v>443</v>
      </c>
      <c r="Q435" s="30" t="s">
        <v>76</v>
      </c>
      <c r="R435" s="30" t="s">
        <v>76</v>
      </c>
      <c r="S435" s="30" t="s">
        <v>76</v>
      </c>
      <c r="T435" s="30" t="s">
        <v>76</v>
      </c>
      <c r="U435" s="30" t="s">
        <v>76</v>
      </c>
      <c r="V435" s="30" t="s">
        <v>76</v>
      </c>
      <c r="W435" s="30"/>
      <c r="X435" s="30"/>
      <c r="Y435" s="30"/>
    </row>
    <row r="436" ht="56.25" spans="1:25">
      <c r="A436" s="30">
        <v>410</v>
      </c>
      <c r="B436" s="30"/>
      <c r="C436" s="30" t="s">
        <v>1567</v>
      </c>
      <c r="D436" s="30" t="s">
        <v>1568</v>
      </c>
      <c r="E436" s="30" t="s">
        <v>70</v>
      </c>
      <c r="F436" s="30" t="s">
        <v>702</v>
      </c>
      <c r="G436" s="30" t="s">
        <v>1569</v>
      </c>
      <c r="H436" s="30"/>
      <c r="I436" s="30" t="s">
        <v>978</v>
      </c>
      <c r="J436" s="30" t="s">
        <v>120</v>
      </c>
      <c r="K436" s="30">
        <f t="shared" si="22"/>
        <v>23.4</v>
      </c>
      <c r="L436" s="34">
        <v>23.4</v>
      </c>
      <c r="M436" s="30"/>
      <c r="N436" s="30"/>
      <c r="O436" s="30">
        <v>2071</v>
      </c>
      <c r="P436" s="30">
        <v>660</v>
      </c>
      <c r="Q436" s="30" t="s">
        <v>76</v>
      </c>
      <c r="R436" s="30" t="s">
        <v>76</v>
      </c>
      <c r="S436" s="30" t="s">
        <v>76</v>
      </c>
      <c r="T436" s="30" t="s">
        <v>76</v>
      </c>
      <c r="U436" s="30" t="s">
        <v>76</v>
      </c>
      <c r="V436" s="30" t="s">
        <v>76</v>
      </c>
      <c r="W436" s="30"/>
      <c r="X436" s="30"/>
      <c r="Y436" s="30"/>
    </row>
    <row r="437" ht="56.25" spans="1:25">
      <c r="A437" s="30">
        <v>411</v>
      </c>
      <c r="B437" s="30"/>
      <c r="C437" s="30" t="s">
        <v>1570</v>
      </c>
      <c r="D437" s="30" t="s">
        <v>1571</v>
      </c>
      <c r="E437" s="30" t="s">
        <v>70</v>
      </c>
      <c r="F437" s="30" t="s">
        <v>1572</v>
      </c>
      <c r="G437" s="30" t="s">
        <v>1573</v>
      </c>
      <c r="H437" s="30"/>
      <c r="I437" s="30" t="s">
        <v>978</v>
      </c>
      <c r="J437" s="30" t="s">
        <v>120</v>
      </c>
      <c r="K437" s="30">
        <f t="shared" si="22"/>
        <v>20.5</v>
      </c>
      <c r="L437" s="34">
        <v>20.5</v>
      </c>
      <c r="M437" s="30"/>
      <c r="N437" s="30"/>
      <c r="O437" s="30">
        <v>682</v>
      </c>
      <c r="P437" s="30">
        <v>168</v>
      </c>
      <c r="Q437" s="30" t="s">
        <v>76</v>
      </c>
      <c r="R437" s="30" t="s">
        <v>76</v>
      </c>
      <c r="S437" s="30" t="s">
        <v>76</v>
      </c>
      <c r="T437" s="30" t="s">
        <v>76</v>
      </c>
      <c r="U437" s="30" t="s">
        <v>76</v>
      </c>
      <c r="V437" s="30" t="s">
        <v>76</v>
      </c>
      <c r="W437" s="30"/>
      <c r="X437" s="30"/>
      <c r="Y437" s="30"/>
    </row>
    <row r="438" ht="45" spans="1:25">
      <c r="A438" s="30">
        <v>412</v>
      </c>
      <c r="B438" s="30"/>
      <c r="C438" s="30" t="s">
        <v>1574</v>
      </c>
      <c r="D438" s="30" t="s">
        <v>1575</v>
      </c>
      <c r="E438" s="30" t="s">
        <v>70</v>
      </c>
      <c r="F438" s="30" t="s">
        <v>458</v>
      </c>
      <c r="G438" s="30" t="s">
        <v>1576</v>
      </c>
      <c r="H438" s="30"/>
      <c r="I438" s="30" t="s">
        <v>978</v>
      </c>
      <c r="J438" s="30" t="s">
        <v>120</v>
      </c>
      <c r="K438" s="30">
        <f t="shared" si="22"/>
        <v>20.5</v>
      </c>
      <c r="L438" s="34">
        <v>20.5</v>
      </c>
      <c r="M438" s="30"/>
      <c r="N438" s="30"/>
      <c r="O438" s="30">
        <v>2810</v>
      </c>
      <c r="P438" s="30">
        <v>785</v>
      </c>
      <c r="Q438" s="30" t="s">
        <v>76</v>
      </c>
      <c r="R438" s="30" t="s">
        <v>76</v>
      </c>
      <c r="S438" s="30" t="s">
        <v>76</v>
      </c>
      <c r="T438" s="30" t="s">
        <v>76</v>
      </c>
      <c r="U438" s="30" t="s">
        <v>76</v>
      </c>
      <c r="V438" s="30" t="s">
        <v>76</v>
      </c>
      <c r="W438" s="30"/>
      <c r="X438" s="30"/>
      <c r="Y438" s="30"/>
    </row>
    <row r="439" ht="45" spans="1:25">
      <c r="A439" s="30">
        <v>413</v>
      </c>
      <c r="B439" s="30"/>
      <c r="C439" s="30" t="s">
        <v>1577</v>
      </c>
      <c r="D439" s="30" t="s">
        <v>1578</v>
      </c>
      <c r="E439" s="30" t="s">
        <v>70</v>
      </c>
      <c r="F439" s="30" t="s">
        <v>1579</v>
      </c>
      <c r="G439" s="30" t="s">
        <v>1580</v>
      </c>
      <c r="H439" s="30"/>
      <c r="I439" s="30" t="s">
        <v>978</v>
      </c>
      <c r="J439" s="30" t="s">
        <v>120</v>
      </c>
      <c r="K439" s="30">
        <f t="shared" si="22"/>
        <v>18.5</v>
      </c>
      <c r="L439" s="34">
        <v>18.5</v>
      </c>
      <c r="M439" s="30"/>
      <c r="N439" s="30"/>
      <c r="O439" s="30">
        <v>1228</v>
      </c>
      <c r="P439" s="30">
        <v>326</v>
      </c>
      <c r="Q439" s="30" t="s">
        <v>76</v>
      </c>
      <c r="R439" s="30" t="s">
        <v>76</v>
      </c>
      <c r="S439" s="30" t="s">
        <v>76</v>
      </c>
      <c r="T439" s="30" t="s">
        <v>76</v>
      </c>
      <c r="U439" s="30" t="s">
        <v>76</v>
      </c>
      <c r="V439" s="30" t="s">
        <v>76</v>
      </c>
      <c r="W439" s="30"/>
      <c r="X439" s="30"/>
      <c r="Y439" s="30"/>
    </row>
    <row r="440" ht="45" spans="1:25">
      <c r="A440" s="30">
        <v>414</v>
      </c>
      <c r="B440" s="30"/>
      <c r="C440" s="30" t="s">
        <v>1581</v>
      </c>
      <c r="D440" s="30" t="s">
        <v>1582</v>
      </c>
      <c r="E440" s="30" t="s">
        <v>70</v>
      </c>
      <c r="F440" s="30" t="s">
        <v>140</v>
      </c>
      <c r="G440" s="30" t="s">
        <v>1583</v>
      </c>
      <c r="H440" s="30"/>
      <c r="I440" s="30" t="s">
        <v>978</v>
      </c>
      <c r="J440" s="30" t="s">
        <v>120</v>
      </c>
      <c r="K440" s="30">
        <f t="shared" si="22"/>
        <v>36</v>
      </c>
      <c r="L440" s="30">
        <v>36</v>
      </c>
      <c r="M440" s="30"/>
      <c r="N440" s="30"/>
      <c r="O440" s="30">
        <v>2767</v>
      </c>
      <c r="P440" s="30">
        <v>303</v>
      </c>
      <c r="Q440" s="30" t="s">
        <v>76</v>
      </c>
      <c r="R440" s="30" t="s">
        <v>76</v>
      </c>
      <c r="S440" s="30" t="s">
        <v>76</v>
      </c>
      <c r="T440" s="30" t="s">
        <v>76</v>
      </c>
      <c r="U440" s="30" t="s">
        <v>76</v>
      </c>
      <c r="V440" s="30" t="s">
        <v>76</v>
      </c>
      <c r="W440" s="66"/>
      <c r="X440" s="66"/>
      <c r="Y440" s="66"/>
    </row>
    <row r="441" ht="101.25" spans="1:25">
      <c r="A441" s="30">
        <v>415</v>
      </c>
      <c r="B441" s="30"/>
      <c r="C441" s="30" t="s">
        <v>1584</v>
      </c>
      <c r="D441" s="30" t="s">
        <v>1585</v>
      </c>
      <c r="E441" s="30" t="s">
        <v>70</v>
      </c>
      <c r="F441" s="30" t="s">
        <v>140</v>
      </c>
      <c r="G441" s="30" t="s">
        <v>1586</v>
      </c>
      <c r="H441" s="30"/>
      <c r="I441" s="30" t="s">
        <v>978</v>
      </c>
      <c r="J441" s="30" t="s">
        <v>120</v>
      </c>
      <c r="K441" s="30">
        <f t="shared" si="22"/>
        <v>60</v>
      </c>
      <c r="L441" s="30">
        <v>60</v>
      </c>
      <c r="M441" s="30"/>
      <c r="N441" s="30"/>
      <c r="O441" s="30">
        <v>1648</v>
      </c>
      <c r="P441" s="30">
        <v>182</v>
      </c>
      <c r="Q441" s="30" t="s">
        <v>76</v>
      </c>
      <c r="R441" s="30" t="s">
        <v>76</v>
      </c>
      <c r="S441" s="30" t="s">
        <v>76</v>
      </c>
      <c r="T441" s="30" t="s">
        <v>76</v>
      </c>
      <c r="U441" s="30" t="s">
        <v>76</v>
      </c>
      <c r="V441" s="30" t="s">
        <v>76</v>
      </c>
      <c r="W441" s="66"/>
      <c r="X441" s="66"/>
      <c r="Y441" s="66"/>
    </row>
    <row r="442" ht="45" spans="1:25">
      <c r="A442" s="30">
        <v>416</v>
      </c>
      <c r="B442" s="30"/>
      <c r="C442" s="30" t="s">
        <v>1587</v>
      </c>
      <c r="D442" s="30" t="s">
        <v>1588</v>
      </c>
      <c r="E442" s="30" t="s">
        <v>277</v>
      </c>
      <c r="F442" s="30" t="s">
        <v>1589</v>
      </c>
      <c r="G442" s="30" t="s">
        <v>1590</v>
      </c>
      <c r="H442" s="30"/>
      <c r="I442" s="30" t="s">
        <v>978</v>
      </c>
      <c r="J442" s="30">
        <v>2026</v>
      </c>
      <c r="K442" s="30">
        <f t="shared" si="22"/>
        <v>15</v>
      </c>
      <c r="L442" s="30">
        <v>15</v>
      </c>
      <c r="M442" s="30"/>
      <c r="N442" s="30"/>
      <c r="O442" s="30">
        <v>1216</v>
      </c>
      <c r="P442" s="30">
        <v>479</v>
      </c>
      <c r="Q442" s="30" t="s">
        <v>76</v>
      </c>
      <c r="R442" s="30" t="s">
        <v>76</v>
      </c>
      <c r="S442" s="30" t="s">
        <v>76</v>
      </c>
      <c r="T442" s="30" t="s">
        <v>76</v>
      </c>
      <c r="U442" s="30" t="s">
        <v>76</v>
      </c>
      <c r="V442" s="30" t="s">
        <v>76</v>
      </c>
      <c r="W442" s="30"/>
      <c r="X442" s="56"/>
      <c r="Y442" s="56"/>
    </row>
    <row r="443" ht="45" spans="1:25">
      <c r="A443" s="30">
        <v>417</v>
      </c>
      <c r="B443" s="30"/>
      <c r="C443" s="30" t="s">
        <v>1591</v>
      </c>
      <c r="D443" s="30" t="s">
        <v>1592</v>
      </c>
      <c r="E443" s="30" t="s">
        <v>277</v>
      </c>
      <c r="F443" s="30" t="s">
        <v>1589</v>
      </c>
      <c r="G443" s="30" t="s">
        <v>1593</v>
      </c>
      <c r="H443" s="30"/>
      <c r="I443" s="30" t="s">
        <v>978</v>
      </c>
      <c r="J443" s="32">
        <v>2026</v>
      </c>
      <c r="K443" s="30">
        <f t="shared" si="22"/>
        <v>10</v>
      </c>
      <c r="L443" s="30">
        <v>10</v>
      </c>
      <c r="M443" s="30"/>
      <c r="N443" s="30"/>
      <c r="O443" s="30">
        <v>104</v>
      </c>
      <c r="P443" s="30">
        <v>41</v>
      </c>
      <c r="Q443" s="30" t="s">
        <v>76</v>
      </c>
      <c r="R443" s="30" t="s">
        <v>76</v>
      </c>
      <c r="S443" s="30" t="s">
        <v>76</v>
      </c>
      <c r="T443" s="30" t="s">
        <v>76</v>
      </c>
      <c r="U443" s="30" t="s">
        <v>76</v>
      </c>
      <c r="V443" s="30" t="s">
        <v>76</v>
      </c>
      <c r="W443" s="30"/>
      <c r="X443" s="56"/>
      <c r="Y443" s="56"/>
    </row>
    <row r="444" ht="45" spans="1:25">
      <c r="A444" s="30">
        <v>418</v>
      </c>
      <c r="B444" s="30"/>
      <c r="C444" s="30" t="s">
        <v>1594</v>
      </c>
      <c r="D444" s="30" t="s">
        <v>1595</v>
      </c>
      <c r="E444" s="30" t="s">
        <v>1596</v>
      </c>
      <c r="F444" s="30" t="s">
        <v>582</v>
      </c>
      <c r="G444" s="32" t="s">
        <v>1597</v>
      </c>
      <c r="H444" s="32"/>
      <c r="I444" s="30" t="s">
        <v>978</v>
      </c>
      <c r="J444" s="30" t="s">
        <v>152</v>
      </c>
      <c r="K444" s="30">
        <f t="shared" si="22"/>
        <v>28</v>
      </c>
      <c r="L444" s="32">
        <v>28</v>
      </c>
      <c r="M444" s="32"/>
      <c r="N444" s="32"/>
      <c r="O444" s="32">
        <v>280</v>
      </c>
      <c r="P444" s="32">
        <v>2013</v>
      </c>
      <c r="Q444" s="30" t="s">
        <v>76</v>
      </c>
      <c r="R444" s="30" t="s">
        <v>76</v>
      </c>
      <c r="S444" s="30" t="s">
        <v>76</v>
      </c>
      <c r="T444" s="30" t="s">
        <v>76</v>
      </c>
      <c r="U444" s="30" t="s">
        <v>76</v>
      </c>
      <c r="V444" s="30" t="s">
        <v>76</v>
      </c>
      <c r="W444" s="30"/>
      <c r="X444" s="56"/>
      <c r="Y444" s="56"/>
    </row>
    <row r="445" ht="67.5" spans="1:25">
      <c r="A445" s="30">
        <v>419</v>
      </c>
      <c r="B445" s="30"/>
      <c r="C445" s="30" t="s">
        <v>1598</v>
      </c>
      <c r="D445" s="30" t="s">
        <v>1599</v>
      </c>
      <c r="E445" s="30" t="s">
        <v>1596</v>
      </c>
      <c r="F445" s="30" t="s">
        <v>582</v>
      </c>
      <c r="G445" s="30" t="s">
        <v>1600</v>
      </c>
      <c r="H445" s="30"/>
      <c r="I445" s="30" t="s">
        <v>978</v>
      </c>
      <c r="J445" s="30" t="s">
        <v>152</v>
      </c>
      <c r="K445" s="30">
        <f t="shared" si="22"/>
        <v>72</v>
      </c>
      <c r="L445" s="30">
        <v>72</v>
      </c>
      <c r="M445" s="30"/>
      <c r="N445" s="30"/>
      <c r="O445" s="30">
        <v>402</v>
      </c>
      <c r="P445" s="30">
        <v>9</v>
      </c>
      <c r="Q445" s="30" t="s">
        <v>76</v>
      </c>
      <c r="R445" s="30" t="s">
        <v>76</v>
      </c>
      <c r="S445" s="30" t="s">
        <v>76</v>
      </c>
      <c r="T445" s="30" t="s">
        <v>76</v>
      </c>
      <c r="U445" s="30" t="s">
        <v>76</v>
      </c>
      <c r="V445" s="30" t="s">
        <v>76</v>
      </c>
      <c r="W445" s="30"/>
      <c r="X445" s="56"/>
      <c r="Y445" s="56"/>
    </row>
    <row r="446" ht="45" spans="1:25">
      <c r="A446" s="30">
        <v>420</v>
      </c>
      <c r="B446" s="30"/>
      <c r="C446" s="30" t="s">
        <v>1601</v>
      </c>
      <c r="D446" s="30" t="s">
        <v>1602</v>
      </c>
      <c r="E446" s="30" t="s">
        <v>70</v>
      </c>
      <c r="F446" s="30" t="s">
        <v>586</v>
      </c>
      <c r="G446" s="30" t="s">
        <v>1603</v>
      </c>
      <c r="H446" s="30"/>
      <c r="I446" s="30" t="s">
        <v>978</v>
      </c>
      <c r="J446" s="32">
        <v>2026</v>
      </c>
      <c r="K446" s="30">
        <f t="shared" si="22"/>
        <v>25</v>
      </c>
      <c r="L446" s="32">
        <v>25</v>
      </c>
      <c r="M446" s="32"/>
      <c r="N446" s="32"/>
      <c r="O446" s="32">
        <v>900</v>
      </c>
      <c r="P446" s="30">
        <v>20</v>
      </c>
      <c r="Q446" s="30" t="s">
        <v>76</v>
      </c>
      <c r="R446" s="30" t="s">
        <v>76</v>
      </c>
      <c r="S446" s="30" t="s">
        <v>76</v>
      </c>
      <c r="T446" s="30" t="s">
        <v>76</v>
      </c>
      <c r="U446" s="30" t="s">
        <v>76</v>
      </c>
      <c r="V446" s="30" t="s">
        <v>76</v>
      </c>
      <c r="W446" s="30"/>
      <c r="X446" s="56"/>
      <c r="Y446" s="56"/>
    </row>
    <row r="447" ht="56.25" spans="1:25">
      <c r="A447" s="30">
        <v>421</v>
      </c>
      <c r="B447" s="30"/>
      <c r="C447" s="32" t="s">
        <v>1604</v>
      </c>
      <c r="D447" s="32" t="s">
        <v>1605</v>
      </c>
      <c r="E447" s="33" t="s">
        <v>70</v>
      </c>
      <c r="F447" s="30" t="s">
        <v>534</v>
      </c>
      <c r="G447" s="32" t="s">
        <v>1606</v>
      </c>
      <c r="H447" s="32"/>
      <c r="I447" s="30" t="s">
        <v>978</v>
      </c>
      <c r="J447" s="30">
        <v>2026</v>
      </c>
      <c r="K447" s="30">
        <f t="shared" si="22"/>
        <v>90</v>
      </c>
      <c r="L447" s="30"/>
      <c r="M447" s="30">
        <v>90</v>
      </c>
      <c r="N447" s="30"/>
      <c r="O447" s="30">
        <v>987</v>
      </c>
      <c r="P447" s="30">
        <v>115</v>
      </c>
      <c r="Q447" s="30" t="s">
        <v>76</v>
      </c>
      <c r="R447" s="30" t="s">
        <v>76</v>
      </c>
      <c r="S447" s="30" t="s">
        <v>76</v>
      </c>
      <c r="T447" s="30" t="s">
        <v>76</v>
      </c>
      <c r="U447" s="30" t="s">
        <v>76</v>
      </c>
      <c r="V447" s="30" t="s">
        <v>76</v>
      </c>
      <c r="W447" s="30"/>
      <c r="X447" s="56"/>
      <c r="Y447" s="56"/>
    </row>
    <row r="448" ht="45" spans="1:25">
      <c r="A448" s="30">
        <v>422</v>
      </c>
      <c r="B448" s="30"/>
      <c r="C448" s="30" t="s">
        <v>1607</v>
      </c>
      <c r="D448" s="30" t="s">
        <v>1608</v>
      </c>
      <c r="E448" s="30" t="s">
        <v>113</v>
      </c>
      <c r="F448" s="30" t="s">
        <v>534</v>
      </c>
      <c r="G448" s="30" t="s">
        <v>1609</v>
      </c>
      <c r="H448" s="30"/>
      <c r="I448" s="30" t="s">
        <v>978</v>
      </c>
      <c r="J448" s="32">
        <v>2026</v>
      </c>
      <c r="K448" s="30">
        <f t="shared" si="22"/>
        <v>5</v>
      </c>
      <c r="L448" s="30"/>
      <c r="M448" s="30">
        <v>5</v>
      </c>
      <c r="N448" s="30"/>
      <c r="O448" s="30">
        <v>987</v>
      </c>
      <c r="P448" s="30">
        <v>115</v>
      </c>
      <c r="Q448" s="30" t="s">
        <v>76</v>
      </c>
      <c r="R448" s="30" t="s">
        <v>76</v>
      </c>
      <c r="S448" s="30" t="s">
        <v>76</v>
      </c>
      <c r="T448" s="30" t="s">
        <v>76</v>
      </c>
      <c r="U448" s="30" t="s">
        <v>76</v>
      </c>
      <c r="V448" s="30" t="s">
        <v>76</v>
      </c>
      <c r="W448" s="30"/>
      <c r="X448" s="56"/>
      <c r="Y448" s="56"/>
    </row>
    <row r="449" ht="56.25" spans="1:25">
      <c r="A449" s="30">
        <v>423</v>
      </c>
      <c r="B449" s="30"/>
      <c r="C449" s="30" t="s">
        <v>1610</v>
      </c>
      <c r="D449" s="30" t="s">
        <v>1611</v>
      </c>
      <c r="E449" s="30" t="s">
        <v>113</v>
      </c>
      <c r="F449" s="30" t="s">
        <v>534</v>
      </c>
      <c r="G449" s="30" t="s">
        <v>1612</v>
      </c>
      <c r="H449" s="30"/>
      <c r="I449" s="30" t="s">
        <v>978</v>
      </c>
      <c r="J449" s="30">
        <v>2026</v>
      </c>
      <c r="K449" s="30">
        <f t="shared" si="22"/>
        <v>20</v>
      </c>
      <c r="L449" s="30"/>
      <c r="M449" s="30">
        <v>20</v>
      </c>
      <c r="N449" s="30"/>
      <c r="O449" s="30">
        <v>987</v>
      </c>
      <c r="P449" s="30">
        <v>115</v>
      </c>
      <c r="Q449" s="30" t="s">
        <v>76</v>
      </c>
      <c r="R449" s="30" t="s">
        <v>76</v>
      </c>
      <c r="S449" s="30" t="s">
        <v>76</v>
      </c>
      <c r="T449" s="30" t="s">
        <v>76</v>
      </c>
      <c r="U449" s="30" t="s">
        <v>76</v>
      </c>
      <c r="V449" s="30" t="s">
        <v>76</v>
      </c>
      <c r="W449" s="30"/>
      <c r="X449" s="56"/>
      <c r="Y449" s="56"/>
    </row>
    <row r="450" ht="56.25" spans="1:25">
      <c r="A450" s="30">
        <v>424</v>
      </c>
      <c r="B450" s="30"/>
      <c r="C450" s="32" t="s">
        <v>1613</v>
      </c>
      <c r="D450" s="32" t="s">
        <v>1614</v>
      </c>
      <c r="E450" s="32" t="s">
        <v>1615</v>
      </c>
      <c r="F450" s="32" t="s">
        <v>550</v>
      </c>
      <c r="G450" s="32" t="s">
        <v>1616</v>
      </c>
      <c r="H450" s="32"/>
      <c r="I450" s="30" t="s">
        <v>978</v>
      </c>
      <c r="J450" s="30" t="s">
        <v>152</v>
      </c>
      <c r="K450" s="30">
        <f t="shared" si="22"/>
        <v>39</v>
      </c>
      <c r="L450" s="30">
        <v>39</v>
      </c>
      <c r="M450" s="30"/>
      <c r="N450" s="30"/>
      <c r="O450" s="30">
        <v>1153</v>
      </c>
      <c r="P450" s="30">
        <v>240</v>
      </c>
      <c r="Q450" s="30" t="s">
        <v>76</v>
      </c>
      <c r="R450" s="30" t="s">
        <v>76</v>
      </c>
      <c r="S450" s="30" t="s">
        <v>76</v>
      </c>
      <c r="T450" s="30" t="s">
        <v>76</v>
      </c>
      <c r="U450" s="30" t="s">
        <v>76</v>
      </c>
      <c r="V450" s="30" t="s">
        <v>76</v>
      </c>
      <c r="W450" s="30"/>
      <c r="X450" s="56"/>
      <c r="Y450" s="56"/>
    </row>
    <row r="451" ht="45" spans="1:25">
      <c r="A451" s="30">
        <v>425</v>
      </c>
      <c r="B451" s="30"/>
      <c r="C451" s="30" t="s">
        <v>1617</v>
      </c>
      <c r="D451" s="30" t="s">
        <v>1618</v>
      </c>
      <c r="E451" s="30" t="s">
        <v>70</v>
      </c>
      <c r="F451" s="30" t="s">
        <v>550</v>
      </c>
      <c r="G451" s="30" t="s">
        <v>1619</v>
      </c>
      <c r="H451" s="30"/>
      <c r="I451" s="30" t="s">
        <v>978</v>
      </c>
      <c r="J451" s="30">
        <v>2026</v>
      </c>
      <c r="K451" s="30">
        <f t="shared" si="22"/>
        <v>22.5</v>
      </c>
      <c r="L451" s="30">
        <v>22.5</v>
      </c>
      <c r="M451" s="30"/>
      <c r="N451" s="30"/>
      <c r="O451" s="30">
        <v>875</v>
      </c>
      <c r="P451" s="30">
        <v>189</v>
      </c>
      <c r="Q451" s="30" t="s">
        <v>76</v>
      </c>
      <c r="R451" s="30" t="s">
        <v>76</v>
      </c>
      <c r="S451" s="30" t="s">
        <v>76</v>
      </c>
      <c r="T451" s="30" t="s">
        <v>76</v>
      </c>
      <c r="U451" s="30" t="s">
        <v>76</v>
      </c>
      <c r="V451" s="30" t="s">
        <v>76</v>
      </c>
      <c r="W451" s="30"/>
      <c r="X451" s="56"/>
      <c r="Y451" s="56"/>
    </row>
    <row r="452" ht="45" spans="1:25">
      <c r="A452" s="30">
        <v>426</v>
      </c>
      <c r="B452" s="30"/>
      <c r="C452" s="30" t="s">
        <v>1620</v>
      </c>
      <c r="D452" s="30" t="s">
        <v>1621</v>
      </c>
      <c r="E452" s="30" t="s">
        <v>277</v>
      </c>
      <c r="F452" s="30" t="s">
        <v>550</v>
      </c>
      <c r="G452" s="30" t="s">
        <v>1622</v>
      </c>
      <c r="H452" s="30"/>
      <c r="I452" s="30" t="s">
        <v>978</v>
      </c>
      <c r="J452" s="30" t="s">
        <v>152</v>
      </c>
      <c r="K452" s="30">
        <f t="shared" si="22"/>
        <v>11</v>
      </c>
      <c r="L452" s="30">
        <v>11</v>
      </c>
      <c r="M452" s="30"/>
      <c r="N452" s="30"/>
      <c r="O452" s="30">
        <v>1162</v>
      </c>
      <c r="P452" s="30">
        <v>452</v>
      </c>
      <c r="Q452" s="30" t="s">
        <v>76</v>
      </c>
      <c r="R452" s="30" t="s">
        <v>76</v>
      </c>
      <c r="S452" s="30" t="s">
        <v>76</v>
      </c>
      <c r="T452" s="30" t="s">
        <v>76</v>
      </c>
      <c r="U452" s="30" t="s">
        <v>76</v>
      </c>
      <c r="V452" s="30" t="s">
        <v>76</v>
      </c>
      <c r="W452" s="30"/>
      <c r="X452" s="56"/>
      <c r="Y452" s="56"/>
    </row>
    <row r="453" ht="56.25" spans="1:25">
      <c r="A453" s="30">
        <v>427</v>
      </c>
      <c r="B453" s="30"/>
      <c r="C453" s="82" t="s">
        <v>1623</v>
      </c>
      <c r="D453" s="83" t="s">
        <v>1624</v>
      </c>
      <c r="E453" s="83" t="s">
        <v>70</v>
      </c>
      <c r="F453" s="83" t="s">
        <v>395</v>
      </c>
      <c r="G453" s="83" t="s">
        <v>1625</v>
      </c>
      <c r="H453" s="83"/>
      <c r="I453" s="30" t="s">
        <v>978</v>
      </c>
      <c r="J453" s="83">
        <v>2026</v>
      </c>
      <c r="K453" s="30">
        <f t="shared" si="22"/>
        <v>50</v>
      </c>
      <c r="L453" s="83">
        <v>50</v>
      </c>
      <c r="M453" s="30"/>
      <c r="N453" s="30"/>
      <c r="O453" s="30">
        <v>104</v>
      </c>
      <c r="P453" s="30">
        <v>41</v>
      </c>
      <c r="Q453" s="30" t="s">
        <v>76</v>
      </c>
      <c r="R453" s="30" t="s">
        <v>76</v>
      </c>
      <c r="S453" s="30" t="s">
        <v>76</v>
      </c>
      <c r="T453" s="30" t="s">
        <v>76</v>
      </c>
      <c r="U453" s="30" t="s">
        <v>76</v>
      </c>
      <c r="V453" s="30" t="s">
        <v>76</v>
      </c>
      <c r="W453" s="56"/>
      <c r="X453" s="56"/>
      <c r="Y453" s="56"/>
    </row>
    <row r="454" ht="45" spans="1:25">
      <c r="A454" s="30">
        <v>428</v>
      </c>
      <c r="B454" s="30"/>
      <c r="C454" s="30" t="s">
        <v>1626</v>
      </c>
      <c r="D454" s="30" t="s">
        <v>1627</v>
      </c>
      <c r="E454" s="30" t="s">
        <v>70</v>
      </c>
      <c r="F454" s="30" t="s">
        <v>616</v>
      </c>
      <c r="G454" s="30" t="s">
        <v>1628</v>
      </c>
      <c r="H454" s="30"/>
      <c r="I454" s="30" t="s">
        <v>978</v>
      </c>
      <c r="J454" s="30" t="s">
        <v>152</v>
      </c>
      <c r="K454" s="30">
        <f t="shared" si="22"/>
        <v>60</v>
      </c>
      <c r="L454" s="30">
        <v>60</v>
      </c>
      <c r="M454" s="30"/>
      <c r="N454" s="30"/>
      <c r="O454" s="30">
        <v>960</v>
      </c>
      <c r="P454" s="30">
        <v>149</v>
      </c>
      <c r="Q454" s="30" t="s">
        <v>76</v>
      </c>
      <c r="R454" s="30" t="s">
        <v>76</v>
      </c>
      <c r="S454" s="30" t="s">
        <v>76</v>
      </c>
      <c r="T454" s="30" t="s">
        <v>76</v>
      </c>
      <c r="U454" s="30" t="s">
        <v>76</v>
      </c>
      <c r="V454" s="30" t="s">
        <v>76</v>
      </c>
      <c r="W454" s="30"/>
      <c r="X454" s="56"/>
      <c r="Y454" s="56"/>
    </row>
    <row r="455" ht="67.5" spans="1:25">
      <c r="A455" s="30">
        <v>429</v>
      </c>
      <c r="B455" s="30"/>
      <c r="C455" s="30" t="s">
        <v>1629</v>
      </c>
      <c r="D455" s="30" t="s">
        <v>1630</v>
      </c>
      <c r="E455" s="30" t="s">
        <v>70</v>
      </c>
      <c r="F455" s="30" t="s">
        <v>632</v>
      </c>
      <c r="G455" s="30" t="s">
        <v>636</v>
      </c>
      <c r="H455" s="30"/>
      <c r="I455" s="30" t="s">
        <v>978</v>
      </c>
      <c r="J455" s="32">
        <v>2026</v>
      </c>
      <c r="K455" s="30">
        <f t="shared" si="22"/>
        <v>98</v>
      </c>
      <c r="L455" s="30">
        <v>98</v>
      </c>
      <c r="M455" s="30"/>
      <c r="N455" s="30"/>
      <c r="O455" s="30">
        <v>2508</v>
      </c>
      <c r="P455" s="30">
        <v>201</v>
      </c>
      <c r="Q455" s="30" t="s">
        <v>76</v>
      </c>
      <c r="R455" s="30" t="s">
        <v>76</v>
      </c>
      <c r="S455" s="30" t="s">
        <v>76</v>
      </c>
      <c r="T455" s="30" t="s">
        <v>76</v>
      </c>
      <c r="U455" s="30" t="s">
        <v>76</v>
      </c>
      <c r="V455" s="30" t="s">
        <v>76</v>
      </c>
      <c r="W455" s="30"/>
      <c r="X455" s="56"/>
      <c r="Y455" s="56"/>
    </row>
    <row r="456" ht="67.5" spans="1:25">
      <c r="A456" s="30">
        <v>430</v>
      </c>
      <c r="B456" s="30"/>
      <c r="C456" s="30" t="s">
        <v>1631</v>
      </c>
      <c r="D456" s="30" t="s">
        <v>1632</v>
      </c>
      <c r="E456" s="30" t="s">
        <v>277</v>
      </c>
      <c r="F456" s="30" t="s">
        <v>1633</v>
      </c>
      <c r="G456" s="30" t="s">
        <v>1634</v>
      </c>
      <c r="H456" s="30"/>
      <c r="I456" s="30" t="s">
        <v>978</v>
      </c>
      <c r="J456" s="30">
        <v>2026</v>
      </c>
      <c r="K456" s="30">
        <f t="shared" si="22"/>
        <v>50</v>
      </c>
      <c r="L456" s="30">
        <v>50</v>
      </c>
      <c r="M456" s="30"/>
      <c r="N456" s="30"/>
      <c r="O456" s="30">
        <v>1882</v>
      </c>
      <c r="P456" s="30">
        <v>48</v>
      </c>
      <c r="Q456" s="30" t="s">
        <v>76</v>
      </c>
      <c r="R456" s="30" t="s">
        <v>76</v>
      </c>
      <c r="S456" s="30" t="s">
        <v>76</v>
      </c>
      <c r="T456" s="30" t="s">
        <v>76</v>
      </c>
      <c r="U456" s="30" t="s">
        <v>76</v>
      </c>
      <c r="V456" s="30" t="s">
        <v>76</v>
      </c>
      <c r="W456" s="30"/>
      <c r="X456" s="56"/>
      <c r="Y456" s="56"/>
    </row>
    <row r="457" ht="67.5" spans="1:25">
      <c r="A457" s="30">
        <v>431</v>
      </c>
      <c r="B457" s="30"/>
      <c r="C457" s="30" t="s">
        <v>1635</v>
      </c>
      <c r="D457" s="30" t="s">
        <v>1636</v>
      </c>
      <c r="E457" s="30" t="s">
        <v>277</v>
      </c>
      <c r="F457" s="30" t="s">
        <v>1633</v>
      </c>
      <c r="G457" s="30" t="s">
        <v>1634</v>
      </c>
      <c r="H457" s="30"/>
      <c r="I457" s="30" t="s">
        <v>978</v>
      </c>
      <c r="J457" s="32">
        <v>2026</v>
      </c>
      <c r="K457" s="30">
        <f t="shared" ref="K457:K520" si="23">L457+M457+N457</f>
        <v>260</v>
      </c>
      <c r="L457" s="30">
        <v>260</v>
      </c>
      <c r="M457" s="30"/>
      <c r="N457" s="30"/>
      <c r="O457" s="30">
        <v>1882</v>
      </c>
      <c r="P457" s="30">
        <v>48</v>
      </c>
      <c r="Q457" s="30" t="s">
        <v>76</v>
      </c>
      <c r="R457" s="30" t="s">
        <v>76</v>
      </c>
      <c r="S457" s="30" t="s">
        <v>76</v>
      </c>
      <c r="T457" s="30" t="s">
        <v>76</v>
      </c>
      <c r="U457" s="30" t="s">
        <v>76</v>
      </c>
      <c r="V457" s="30" t="s">
        <v>76</v>
      </c>
      <c r="W457" s="56"/>
      <c r="X457" s="56"/>
      <c r="Y457" s="56"/>
    </row>
    <row r="458" ht="56.25" spans="1:25">
      <c r="A458" s="30">
        <v>432</v>
      </c>
      <c r="B458" s="30"/>
      <c r="C458" s="30" t="s">
        <v>1637</v>
      </c>
      <c r="D458" s="30" t="s">
        <v>1638</v>
      </c>
      <c r="E458" s="30" t="s">
        <v>70</v>
      </c>
      <c r="F458" s="30" t="s">
        <v>643</v>
      </c>
      <c r="G458" s="30" t="s">
        <v>1639</v>
      </c>
      <c r="H458" s="30"/>
      <c r="I458" s="30" t="s">
        <v>978</v>
      </c>
      <c r="J458" s="30" t="s">
        <v>152</v>
      </c>
      <c r="K458" s="30">
        <f t="shared" si="23"/>
        <v>42</v>
      </c>
      <c r="L458" s="30"/>
      <c r="M458" s="30">
        <v>42</v>
      </c>
      <c r="N458" s="30"/>
      <c r="O458" s="30">
        <v>1895</v>
      </c>
      <c r="P458" s="30">
        <v>308</v>
      </c>
      <c r="Q458" s="30" t="s">
        <v>76</v>
      </c>
      <c r="R458" s="30" t="s">
        <v>76</v>
      </c>
      <c r="S458" s="30" t="s">
        <v>76</v>
      </c>
      <c r="T458" s="30" t="s">
        <v>76</v>
      </c>
      <c r="U458" s="30" t="s">
        <v>76</v>
      </c>
      <c r="V458" s="30" t="s">
        <v>76</v>
      </c>
      <c r="W458" s="30"/>
      <c r="X458" s="56"/>
      <c r="Y458" s="56"/>
    </row>
    <row r="459" ht="45" spans="1:25">
      <c r="A459" s="30">
        <v>433</v>
      </c>
      <c r="B459" s="30"/>
      <c r="C459" s="30" t="s">
        <v>1640</v>
      </c>
      <c r="D459" s="30" t="s">
        <v>1641</v>
      </c>
      <c r="E459" s="30" t="s">
        <v>70</v>
      </c>
      <c r="F459" s="30" t="s">
        <v>643</v>
      </c>
      <c r="G459" s="30" t="s">
        <v>1642</v>
      </c>
      <c r="H459" s="30"/>
      <c r="I459" s="30" t="s">
        <v>978</v>
      </c>
      <c r="J459" s="30" t="s">
        <v>152</v>
      </c>
      <c r="K459" s="30">
        <f t="shared" si="23"/>
        <v>18</v>
      </c>
      <c r="L459" s="30"/>
      <c r="M459" s="30">
        <v>18</v>
      </c>
      <c r="N459" s="30"/>
      <c r="O459" s="30">
        <v>1275</v>
      </c>
      <c r="P459" s="30">
        <v>184</v>
      </c>
      <c r="Q459" s="30" t="s">
        <v>76</v>
      </c>
      <c r="R459" s="30" t="s">
        <v>76</v>
      </c>
      <c r="S459" s="30" t="s">
        <v>76</v>
      </c>
      <c r="T459" s="30" t="s">
        <v>76</v>
      </c>
      <c r="U459" s="30" t="s">
        <v>76</v>
      </c>
      <c r="V459" s="30" t="s">
        <v>76</v>
      </c>
      <c r="W459" s="30"/>
      <c r="X459" s="56"/>
      <c r="Y459" s="56"/>
    </row>
    <row r="460" ht="45" spans="1:25">
      <c r="A460" s="30">
        <v>434</v>
      </c>
      <c r="B460" s="30"/>
      <c r="C460" s="30" t="s">
        <v>1643</v>
      </c>
      <c r="D460" s="30" t="s">
        <v>1644</v>
      </c>
      <c r="E460" s="30" t="s">
        <v>70</v>
      </c>
      <c r="F460" s="30" t="s">
        <v>643</v>
      </c>
      <c r="G460" s="30" t="s">
        <v>1645</v>
      </c>
      <c r="H460" s="30"/>
      <c r="I460" s="30" t="s">
        <v>978</v>
      </c>
      <c r="J460" s="30" t="s">
        <v>152</v>
      </c>
      <c r="K460" s="30">
        <f t="shared" si="23"/>
        <v>18</v>
      </c>
      <c r="L460" s="30"/>
      <c r="M460" s="30">
        <v>18</v>
      </c>
      <c r="N460" s="30"/>
      <c r="O460" s="30">
        <v>965</v>
      </c>
      <c r="P460" s="30">
        <v>152</v>
      </c>
      <c r="Q460" s="30" t="s">
        <v>76</v>
      </c>
      <c r="R460" s="30" t="s">
        <v>76</v>
      </c>
      <c r="S460" s="30" t="s">
        <v>76</v>
      </c>
      <c r="T460" s="30" t="s">
        <v>76</v>
      </c>
      <c r="U460" s="30" t="s">
        <v>76</v>
      </c>
      <c r="V460" s="30" t="s">
        <v>76</v>
      </c>
      <c r="W460" s="30"/>
      <c r="X460" s="56"/>
      <c r="Y460" s="56"/>
    </row>
    <row r="461" ht="45" spans="1:25">
      <c r="A461" s="30">
        <v>435</v>
      </c>
      <c r="B461" s="30"/>
      <c r="C461" s="30" t="s">
        <v>1646</v>
      </c>
      <c r="D461" s="30" t="s">
        <v>1647</v>
      </c>
      <c r="E461" s="30" t="s">
        <v>70</v>
      </c>
      <c r="F461" s="30" t="s">
        <v>643</v>
      </c>
      <c r="G461" s="30" t="s">
        <v>1648</v>
      </c>
      <c r="H461" s="30"/>
      <c r="I461" s="30" t="s">
        <v>978</v>
      </c>
      <c r="J461" s="30" t="s">
        <v>152</v>
      </c>
      <c r="K461" s="30">
        <f t="shared" si="23"/>
        <v>18</v>
      </c>
      <c r="L461" s="30"/>
      <c r="M461" s="30">
        <v>18</v>
      </c>
      <c r="N461" s="30"/>
      <c r="O461" s="30">
        <v>1275</v>
      </c>
      <c r="P461" s="30">
        <v>184</v>
      </c>
      <c r="Q461" s="30" t="s">
        <v>76</v>
      </c>
      <c r="R461" s="30" t="s">
        <v>76</v>
      </c>
      <c r="S461" s="30" t="s">
        <v>76</v>
      </c>
      <c r="T461" s="30" t="s">
        <v>76</v>
      </c>
      <c r="U461" s="30" t="s">
        <v>76</v>
      </c>
      <c r="V461" s="30" t="s">
        <v>76</v>
      </c>
      <c r="W461" s="30"/>
      <c r="X461" s="56"/>
      <c r="Y461" s="56"/>
    </row>
    <row r="462" ht="45" spans="1:25">
      <c r="A462" s="30">
        <v>436</v>
      </c>
      <c r="B462" s="30"/>
      <c r="C462" s="30" t="s">
        <v>1649</v>
      </c>
      <c r="D462" s="30" t="s">
        <v>1650</v>
      </c>
      <c r="E462" s="30" t="s">
        <v>70</v>
      </c>
      <c r="F462" s="30" t="s">
        <v>643</v>
      </c>
      <c r="G462" s="30" t="s">
        <v>1651</v>
      </c>
      <c r="H462" s="30"/>
      <c r="I462" s="30" t="s">
        <v>978</v>
      </c>
      <c r="J462" s="30" t="s">
        <v>152</v>
      </c>
      <c r="K462" s="30">
        <f t="shared" si="23"/>
        <v>20</v>
      </c>
      <c r="L462" s="30"/>
      <c r="M462" s="30">
        <v>20</v>
      </c>
      <c r="N462" s="30"/>
      <c r="O462" s="30">
        <v>965</v>
      </c>
      <c r="P462" s="30">
        <v>152</v>
      </c>
      <c r="Q462" s="30" t="s">
        <v>76</v>
      </c>
      <c r="R462" s="30" t="s">
        <v>76</v>
      </c>
      <c r="S462" s="30" t="s">
        <v>76</v>
      </c>
      <c r="T462" s="30" t="s">
        <v>76</v>
      </c>
      <c r="U462" s="30" t="s">
        <v>76</v>
      </c>
      <c r="V462" s="30" t="s">
        <v>76</v>
      </c>
      <c r="W462" s="30"/>
      <c r="X462" s="56"/>
      <c r="Y462" s="56"/>
    </row>
    <row r="463" ht="45" spans="1:25">
      <c r="A463" s="30">
        <v>437</v>
      </c>
      <c r="B463" s="30"/>
      <c r="C463" s="30" t="s">
        <v>1652</v>
      </c>
      <c r="D463" s="30" t="s">
        <v>1653</v>
      </c>
      <c r="E463" s="30" t="s">
        <v>70</v>
      </c>
      <c r="F463" s="30" t="s">
        <v>643</v>
      </c>
      <c r="G463" s="30" t="s">
        <v>1654</v>
      </c>
      <c r="H463" s="30"/>
      <c r="I463" s="30" t="s">
        <v>978</v>
      </c>
      <c r="J463" s="30" t="s">
        <v>152</v>
      </c>
      <c r="K463" s="30">
        <f t="shared" si="23"/>
        <v>35</v>
      </c>
      <c r="L463" s="30"/>
      <c r="M463" s="30">
        <v>35</v>
      </c>
      <c r="N463" s="30"/>
      <c r="O463" s="30">
        <v>1275</v>
      </c>
      <c r="P463" s="30">
        <v>184</v>
      </c>
      <c r="Q463" s="30" t="s">
        <v>76</v>
      </c>
      <c r="R463" s="30" t="s">
        <v>76</v>
      </c>
      <c r="S463" s="30" t="s">
        <v>76</v>
      </c>
      <c r="T463" s="30" t="s">
        <v>76</v>
      </c>
      <c r="U463" s="30" t="s">
        <v>76</v>
      </c>
      <c r="V463" s="30" t="s">
        <v>76</v>
      </c>
      <c r="W463" s="30"/>
      <c r="X463" s="56"/>
      <c r="Y463" s="56"/>
    </row>
    <row r="464" ht="45" spans="1:25">
      <c r="A464" s="30">
        <v>438</v>
      </c>
      <c r="B464" s="30"/>
      <c r="C464" s="30" t="s">
        <v>1655</v>
      </c>
      <c r="D464" s="30" t="s">
        <v>1656</v>
      </c>
      <c r="E464" s="30" t="s">
        <v>70</v>
      </c>
      <c r="F464" s="30" t="s">
        <v>643</v>
      </c>
      <c r="G464" s="30" t="s">
        <v>1657</v>
      </c>
      <c r="H464" s="30"/>
      <c r="I464" s="30" t="s">
        <v>978</v>
      </c>
      <c r="J464" s="30" t="s">
        <v>152</v>
      </c>
      <c r="K464" s="30">
        <f t="shared" si="23"/>
        <v>12</v>
      </c>
      <c r="L464" s="30"/>
      <c r="M464" s="30">
        <v>12</v>
      </c>
      <c r="N464" s="30"/>
      <c r="O464" s="30">
        <v>965</v>
      </c>
      <c r="P464" s="30">
        <v>152</v>
      </c>
      <c r="Q464" s="30" t="s">
        <v>76</v>
      </c>
      <c r="R464" s="30" t="s">
        <v>76</v>
      </c>
      <c r="S464" s="30" t="s">
        <v>76</v>
      </c>
      <c r="T464" s="30" t="s">
        <v>76</v>
      </c>
      <c r="U464" s="30" t="s">
        <v>76</v>
      </c>
      <c r="V464" s="30" t="s">
        <v>76</v>
      </c>
      <c r="W464" s="30"/>
      <c r="X464" s="56"/>
      <c r="Y464" s="56"/>
    </row>
    <row r="465" ht="56.25" spans="1:25">
      <c r="A465" s="30">
        <v>439</v>
      </c>
      <c r="B465" s="30"/>
      <c r="C465" s="30" t="s">
        <v>1658</v>
      </c>
      <c r="D465" s="30" t="s">
        <v>1659</v>
      </c>
      <c r="E465" s="30" t="s">
        <v>70</v>
      </c>
      <c r="F465" s="30" t="s">
        <v>643</v>
      </c>
      <c r="G465" s="30" t="s">
        <v>1660</v>
      </c>
      <c r="H465" s="30"/>
      <c r="I465" s="30" t="s">
        <v>978</v>
      </c>
      <c r="J465" s="30" t="s">
        <v>152</v>
      </c>
      <c r="K465" s="30">
        <f t="shared" si="23"/>
        <v>16</v>
      </c>
      <c r="L465" s="30"/>
      <c r="M465" s="30">
        <v>16</v>
      </c>
      <c r="N465" s="30"/>
      <c r="O465" s="30">
        <v>965</v>
      </c>
      <c r="P465" s="30">
        <v>152</v>
      </c>
      <c r="Q465" s="30" t="s">
        <v>76</v>
      </c>
      <c r="R465" s="30" t="s">
        <v>76</v>
      </c>
      <c r="S465" s="30" t="s">
        <v>76</v>
      </c>
      <c r="T465" s="30" t="s">
        <v>76</v>
      </c>
      <c r="U465" s="30" t="s">
        <v>76</v>
      </c>
      <c r="V465" s="30" t="s">
        <v>76</v>
      </c>
      <c r="W465" s="30"/>
      <c r="X465" s="56"/>
      <c r="Y465" s="56"/>
    </row>
    <row r="466" ht="45" spans="1:25">
      <c r="A466" s="30">
        <v>440</v>
      </c>
      <c r="B466" s="30"/>
      <c r="C466" s="66" t="s">
        <v>1661</v>
      </c>
      <c r="D466" s="30" t="s">
        <v>1662</v>
      </c>
      <c r="E466" s="30" t="s">
        <v>70</v>
      </c>
      <c r="F466" s="30" t="s">
        <v>665</v>
      </c>
      <c r="G466" s="30" t="s">
        <v>1663</v>
      </c>
      <c r="H466" s="30"/>
      <c r="I466" s="30" t="s">
        <v>978</v>
      </c>
      <c r="J466" s="32">
        <v>2026</v>
      </c>
      <c r="K466" s="30">
        <f t="shared" si="23"/>
        <v>50</v>
      </c>
      <c r="L466" s="30"/>
      <c r="M466" s="30">
        <v>50</v>
      </c>
      <c r="N466" s="30"/>
      <c r="O466" s="30">
        <v>965</v>
      </c>
      <c r="P466" s="30">
        <v>152</v>
      </c>
      <c r="Q466" s="30" t="s">
        <v>76</v>
      </c>
      <c r="R466" s="30" t="s">
        <v>76</v>
      </c>
      <c r="S466" s="30" t="s">
        <v>75</v>
      </c>
      <c r="T466" s="30" t="s">
        <v>76</v>
      </c>
      <c r="U466" s="30" t="s">
        <v>76</v>
      </c>
      <c r="V466" s="30" t="s">
        <v>76</v>
      </c>
      <c r="W466" s="30"/>
      <c r="X466" s="56"/>
      <c r="Y466" s="56"/>
    </row>
    <row r="467" ht="45" spans="1:25">
      <c r="A467" s="30">
        <v>441</v>
      </c>
      <c r="B467" s="30"/>
      <c r="C467" s="30" t="s">
        <v>1664</v>
      </c>
      <c r="D467" s="30" t="s">
        <v>1665</v>
      </c>
      <c r="E467" s="30" t="s">
        <v>70</v>
      </c>
      <c r="F467" s="30" t="s">
        <v>672</v>
      </c>
      <c r="G467" s="30" t="s">
        <v>1666</v>
      </c>
      <c r="H467" s="30"/>
      <c r="I467" s="30" t="s">
        <v>978</v>
      </c>
      <c r="J467" s="30">
        <v>2026</v>
      </c>
      <c r="K467" s="30">
        <f t="shared" si="23"/>
        <v>24.8</v>
      </c>
      <c r="L467" s="30">
        <v>24.8</v>
      </c>
      <c r="M467" s="30"/>
      <c r="N467" s="30"/>
      <c r="O467" s="84">
        <v>2142</v>
      </c>
      <c r="P467" s="30">
        <v>160</v>
      </c>
      <c r="Q467" s="30" t="s">
        <v>76</v>
      </c>
      <c r="R467" s="30" t="s">
        <v>76</v>
      </c>
      <c r="S467" s="30" t="s">
        <v>76</v>
      </c>
      <c r="T467" s="30" t="s">
        <v>76</v>
      </c>
      <c r="U467" s="30" t="s">
        <v>76</v>
      </c>
      <c r="V467" s="30" t="s">
        <v>76</v>
      </c>
      <c r="W467" s="30"/>
      <c r="X467" s="56"/>
      <c r="Y467" s="56"/>
    </row>
    <row r="468" ht="45" spans="1:25">
      <c r="A468" s="30">
        <v>442</v>
      </c>
      <c r="B468" s="30"/>
      <c r="C468" s="30" t="s">
        <v>1667</v>
      </c>
      <c r="D468" s="30" t="s">
        <v>1668</v>
      </c>
      <c r="E468" s="30" t="s">
        <v>113</v>
      </c>
      <c r="F468" s="30" t="s">
        <v>683</v>
      </c>
      <c r="G468" s="30" t="s">
        <v>1669</v>
      </c>
      <c r="H468" s="30"/>
      <c r="I468" s="30" t="s">
        <v>978</v>
      </c>
      <c r="J468" s="32">
        <v>2026</v>
      </c>
      <c r="K468" s="30">
        <f t="shared" si="23"/>
        <v>90</v>
      </c>
      <c r="L468" s="30">
        <v>90</v>
      </c>
      <c r="M468" s="30"/>
      <c r="N468" s="30"/>
      <c r="O468" s="30">
        <v>1558</v>
      </c>
      <c r="P468" s="30">
        <v>266</v>
      </c>
      <c r="Q468" s="30" t="s">
        <v>76</v>
      </c>
      <c r="R468" s="30" t="s">
        <v>76</v>
      </c>
      <c r="S468" s="30" t="s">
        <v>76</v>
      </c>
      <c r="T468" s="30" t="s">
        <v>75</v>
      </c>
      <c r="U468" s="30" t="s">
        <v>76</v>
      </c>
      <c r="V468" s="30" t="s">
        <v>76</v>
      </c>
      <c r="W468" s="56"/>
      <c r="X468" s="30"/>
      <c r="Y468" s="56"/>
    </row>
    <row r="469" ht="45" spans="1:25">
      <c r="A469" s="30">
        <v>443</v>
      </c>
      <c r="B469" s="30"/>
      <c r="C469" s="30" t="s">
        <v>1670</v>
      </c>
      <c r="D469" s="30" t="s">
        <v>1662</v>
      </c>
      <c r="E469" s="30" t="s">
        <v>70</v>
      </c>
      <c r="F469" s="30" t="s">
        <v>305</v>
      </c>
      <c r="G469" s="38" t="s">
        <v>1671</v>
      </c>
      <c r="H469" s="38"/>
      <c r="I469" s="30" t="s">
        <v>978</v>
      </c>
      <c r="J469" s="32">
        <v>2026</v>
      </c>
      <c r="K469" s="30">
        <f t="shared" si="23"/>
        <v>55.8</v>
      </c>
      <c r="L469" s="30"/>
      <c r="M469" s="30">
        <v>55.8</v>
      </c>
      <c r="N469" s="30"/>
      <c r="O469" s="30">
        <v>1308</v>
      </c>
      <c r="P469" s="30">
        <v>424</v>
      </c>
      <c r="Q469" s="30" t="s">
        <v>76</v>
      </c>
      <c r="R469" s="30" t="s">
        <v>76</v>
      </c>
      <c r="S469" s="30" t="s">
        <v>76</v>
      </c>
      <c r="T469" s="30" t="s">
        <v>76</v>
      </c>
      <c r="U469" s="30" t="s">
        <v>76</v>
      </c>
      <c r="V469" s="30" t="s">
        <v>76</v>
      </c>
      <c r="W469" s="30"/>
      <c r="X469" s="56"/>
      <c r="Y469" s="56"/>
    </row>
    <row r="470" ht="45" spans="1:25">
      <c r="A470" s="30">
        <v>444</v>
      </c>
      <c r="B470" s="30"/>
      <c r="C470" s="30" t="s">
        <v>1672</v>
      </c>
      <c r="D470" s="30" t="s">
        <v>1673</v>
      </c>
      <c r="E470" s="30" t="s">
        <v>70</v>
      </c>
      <c r="F470" s="30" t="s">
        <v>305</v>
      </c>
      <c r="G470" s="38" t="s">
        <v>1674</v>
      </c>
      <c r="H470" s="38"/>
      <c r="I470" s="30" t="s">
        <v>978</v>
      </c>
      <c r="J470" s="30">
        <v>2026</v>
      </c>
      <c r="K470" s="30">
        <f t="shared" si="23"/>
        <v>180</v>
      </c>
      <c r="L470" s="30"/>
      <c r="M470" s="30">
        <v>180</v>
      </c>
      <c r="N470" s="30"/>
      <c r="O470" s="30">
        <v>1308</v>
      </c>
      <c r="P470" s="30">
        <v>424</v>
      </c>
      <c r="Q470" s="30" t="s">
        <v>76</v>
      </c>
      <c r="R470" s="30" t="s">
        <v>76</v>
      </c>
      <c r="S470" s="30" t="s">
        <v>76</v>
      </c>
      <c r="T470" s="30" t="s">
        <v>76</v>
      </c>
      <c r="U470" s="30" t="s">
        <v>76</v>
      </c>
      <c r="V470" s="30" t="s">
        <v>76</v>
      </c>
      <c r="W470" s="30"/>
      <c r="X470" s="56"/>
      <c r="Y470" s="56"/>
    </row>
    <row r="471" ht="45" spans="1:25">
      <c r="A471" s="30">
        <v>445</v>
      </c>
      <c r="B471" s="30"/>
      <c r="C471" s="30" t="s">
        <v>1675</v>
      </c>
      <c r="D471" s="30" t="s">
        <v>1676</v>
      </c>
      <c r="E471" s="30" t="s">
        <v>70</v>
      </c>
      <c r="F471" s="84" t="s">
        <v>582</v>
      </c>
      <c r="G471" s="30" t="s">
        <v>1677</v>
      </c>
      <c r="H471" s="30"/>
      <c r="I471" s="30" t="s">
        <v>978</v>
      </c>
      <c r="J471" s="32">
        <v>2026</v>
      </c>
      <c r="K471" s="30">
        <f t="shared" si="23"/>
        <v>120</v>
      </c>
      <c r="L471" s="30"/>
      <c r="M471" s="30">
        <v>120</v>
      </c>
      <c r="N471" s="30"/>
      <c r="O471" s="30">
        <v>965</v>
      </c>
      <c r="P471" s="30">
        <v>152</v>
      </c>
      <c r="Q471" s="30" t="s">
        <v>76</v>
      </c>
      <c r="R471" s="30" t="s">
        <v>76</v>
      </c>
      <c r="S471" s="30" t="s">
        <v>76</v>
      </c>
      <c r="T471" s="30" t="s">
        <v>76</v>
      </c>
      <c r="U471" s="30" t="s">
        <v>76</v>
      </c>
      <c r="V471" s="30" t="s">
        <v>76</v>
      </c>
      <c r="W471" s="30"/>
      <c r="X471" s="56"/>
      <c r="Y471" s="56"/>
    </row>
    <row r="472" ht="45" spans="1:25">
      <c r="A472" s="30">
        <v>446</v>
      </c>
      <c r="B472" s="30"/>
      <c r="C472" s="30" t="s">
        <v>1678</v>
      </c>
      <c r="D472" s="30" t="s">
        <v>1679</v>
      </c>
      <c r="E472" s="30" t="s">
        <v>70</v>
      </c>
      <c r="F472" s="84" t="s">
        <v>1589</v>
      </c>
      <c r="G472" s="30" t="s">
        <v>1677</v>
      </c>
      <c r="H472" s="30"/>
      <c r="I472" s="30" t="s">
        <v>978</v>
      </c>
      <c r="J472" s="32">
        <v>2026</v>
      </c>
      <c r="K472" s="30">
        <f t="shared" si="23"/>
        <v>15</v>
      </c>
      <c r="L472" s="30"/>
      <c r="M472" s="30">
        <v>15</v>
      </c>
      <c r="N472" s="30"/>
      <c r="O472" s="30">
        <v>48</v>
      </c>
      <c r="P472" s="30">
        <v>11</v>
      </c>
      <c r="Q472" s="30" t="s">
        <v>76</v>
      </c>
      <c r="R472" s="30" t="s">
        <v>76</v>
      </c>
      <c r="S472" s="30" t="s">
        <v>75</v>
      </c>
      <c r="T472" s="30" t="s">
        <v>76</v>
      </c>
      <c r="U472" s="30" t="s">
        <v>76</v>
      </c>
      <c r="V472" s="30" t="s">
        <v>76</v>
      </c>
      <c r="W472" s="30"/>
      <c r="X472" s="56"/>
      <c r="Y472" s="56"/>
    </row>
    <row r="473" ht="45" spans="1:25">
      <c r="A473" s="30">
        <v>447</v>
      </c>
      <c r="B473" s="30"/>
      <c r="C473" s="30" t="s">
        <v>1680</v>
      </c>
      <c r="D473" s="30" t="s">
        <v>1681</v>
      </c>
      <c r="E473" s="30" t="s">
        <v>70</v>
      </c>
      <c r="F473" s="84" t="s">
        <v>683</v>
      </c>
      <c r="G473" s="30" t="s">
        <v>1677</v>
      </c>
      <c r="H473" s="30"/>
      <c r="I473" s="30" t="s">
        <v>978</v>
      </c>
      <c r="J473" s="30">
        <v>2026</v>
      </c>
      <c r="K473" s="30">
        <f t="shared" si="23"/>
        <v>9.5</v>
      </c>
      <c r="L473" s="30"/>
      <c r="M473" s="30">
        <v>9.5</v>
      </c>
      <c r="N473" s="30"/>
      <c r="O473" s="30">
        <v>1142</v>
      </c>
      <c r="P473" s="30">
        <v>507</v>
      </c>
      <c r="Q473" s="30" t="s">
        <v>76</v>
      </c>
      <c r="R473" s="30" t="s">
        <v>76</v>
      </c>
      <c r="S473" s="30" t="s">
        <v>75</v>
      </c>
      <c r="T473" s="30" t="s">
        <v>76</v>
      </c>
      <c r="U473" s="30" t="s">
        <v>76</v>
      </c>
      <c r="V473" s="30" t="s">
        <v>76</v>
      </c>
      <c r="W473" s="30"/>
      <c r="X473" s="56"/>
      <c r="Y473" s="56"/>
    </row>
    <row r="474" ht="67.5" spans="1:25">
      <c r="A474" s="30">
        <v>448</v>
      </c>
      <c r="B474" s="30"/>
      <c r="C474" s="30" t="s">
        <v>1682</v>
      </c>
      <c r="D474" s="30" t="s">
        <v>1683</v>
      </c>
      <c r="E474" s="30" t="s">
        <v>70</v>
      </c>
      <c r="F474" s="30" t="s">
        <v>639</v>
      </c>
      <c r="G474" s="30" t="s">
        <v>1684</v>
      </c>
      <c r="H474" s="30"/>
      <c r="I474" s="30" t="s">
        <v>978</v>
      </c>
      <c r="J474" s="32">
        <v>2026</v>
      </c>
      <c r="K474" s="30">
        <f t="shared" si="23"/>
        <v>40</v>
      </c>
      <c r="L474" s="30">
        <v>40</v>
      </c>
      <c r="M474" s="30"/>
      <c r="N474" s="30"/>
      <c r="O474" s="85">
        <v>3026</v>
      </c>
      <c r="P474" s="32">
        <v>268</v>
      </c>
      <c r="Q474" s="30" t="s">
        <v>76</v>
      </c>
      <c r="R474" s="30" t="s">
        <v>76</v>
      </c>
      <c r="S474" s="30" t="s">
        <v>76</v>
      </c>
      <c r="T474" s="30" t="s">
        <v>76</v>
      </c>
      <c r="U474" s="30" t="s">
        <v>76</v>
      </c>
      <c r="V474" s="30" t="s">
        <v>76</v>
      </c>
      <c r="W474" s="30"/>
      <c r="X474" s="56"/>
      <c r="Y474" s="56"/>
    </row>
    <row r="475" ht="67.5" spans="1:25">
      <c r="A475" s="30">
        <v>449</v>
      </c>
      <c r="B475" s="30"/>
      <c r="C475" s="30" t="s">
        <v>1685</v>
      </c>
      <c r="D475" s="30" t="s">
        <v>1686</v>
      </c>
      <c r="E475" s="30" t="s">
        <v>70</v>
      </c>
      <c r="F475" s="30" t="s">
        <v>301</v>
      </c>
      <c r="G475" s="30" t="s">
        <v>1687</v>
      </c>
      <c r="H475" s="30"/>
      <c r="I475" s="30" t="s">
        <v>978</v>
      </c>
      <c r="J475" s="30">
        <v>2026</v>
      </c>
      <c r="K475" s="30">
        <f t="shared" si="23"/>
        <v>100</v>
      </c>
      <c r="L475" s="30">
        <v>100</v>
      </c>
      <c r="M475" s="30"/>
      <c r="N475" s="30"/>
      <c r="O475" s="30">
        <v>2081</v>
      </c>
      <c r="P475" s="30">
        <v>339</v>
      </c>
      <c r="Q475" s="30" t="s">
        <v>76</v>
      </c>
      <c r="R475" s="30" t="s">
        <v>76</v>
      </c>
      <c r="S475" s="30" t="s">
        <v>76</v>
      </c>
      <c r="T475" s="30" t="s">
        <v>76</v>
      </c>
      <c r="U475" s="30" t="s">
        <v>76</v>
      </c>
      <c r="V475" s="30" t="s">
        <v>76</v>
      </c>
      <c r="W475" s="30"/>
      <c r="X475" s="56"/>
      <c r="Y475" s="56"/>
    </row>
    <row r="476" ht="78.75" spans="1:25">
      <c r="A476" s="30">
        <v>450</v>
      </c>
      <c r="B476" s="30"/>
      <c r="C476" s="36" t="s">
        <v>1688</v>
      </c>
      <c r="D476" s="39" t="s">
        <v>1689</v>
      </c>
      <c r="E476" s="30" t="s">
        <v>70</v>
      </c>
      <c r="F476" s="84" t="s">
        <v>451</v>
      </c>
      <c r="G476" s="30" t="s">
        <v>1690</v>
      </c>
      <c r="H476" s="30"/>
      <c r="I476" s="30" t="s">
        <v>978</v>
      </c>
      <c r="J476" s="86">
        <v>2026</v>
      </c>
      <c r="K476" s="30">
        <f t="shared" si="23"/>
        <v>371.87</v>
      </c>
      <c r="L476" s="30"/>
      <c r="M476" s="30">
        <v>371.87</v>
      </c>
      <c r="N476" s="30"/>
      <c r="O476" s="30">
        <v>1128</v>
      </c>
      <c r="P476" s="30">
        <v>442</v>
      </c>
      <c r="Q476" s="30" t="s">
        <v>75</v>
      </c>
      <c r="R476" s="30" t="s">
        <v>76</v>
      </c>
      <c r="S476" s="30" t="s">
        <v>76</v>
      </c>
      <c r="T476" s="30" t="s">
        <v>76</v>
      </c>
      <c r="U476" s="30" t="s">
        <v>76</v>
      </c>
      <c r="V476" s="30" t="s">
        <v>76</v>
      </c>
      <c r="W476" s="30"/>
      <c r="X476" s="56"/>
      <c r="Y476" s="56"/>
    </row>
    <row r="477" ht="78.75" spans="1:25">
      <c r="A477" s="30">
        <v>451</v>
      </c>
      <c r="B477" s="30"/>
      <c r="C477" s="39" t="s">
        <v>1691</v>
      </c>
      <c r="D477" s="39" t="s">
        <v>1692</v>
      </c>
      <c r="E477" s="30" t="s">
        <v>70</v>
      </c>
      <c r="F477" s="30" t="s">
        <v>1693</v>
      </c>
      <c r="G477" s="30" t="s">
        <v>1694</v>
      </c>
      <c r="H477" s="30"/>
      <c r="I477" s="30" t="s">
        <v>978</v>
      </c>
      <c r="J477" s="30" t="s">
        <v>152</v>
      </c>
      <c r="K477" s="30">
        <f t="shared" si="23"/>
        <v>328</v>
      </c>
      <c r="L477" s="30"/>
      <c r="M477" s="30">
        <v>328</v>
      </c>
      <c r="N477" s="30"/>
      <c r="O477" s="30">
        <v>125</v>
      </c>
      <c r="P477" s="30">
        <v>35</v>
      </c>
      <c r="Q477" s="30" t="s">
        <v>75</v>
      </c>
      <c r="R477" s="30" t="s">
        <v>76</v>
      </c>
      <c r="S477" s="30" t="s">
        <v>76</v>
      </c>
      <c r="T477" s="30" t="s">
        <v>76</v>
      </c>
      <c r="U477" s="30" t="s">
        <v>76</v>
      </c>
      <c r="V477" s="30" t="s">
        <v>76</v>
      </c>
      <c r="W477" s="30"/>
      <c r="X477" s="56"/>
      <c r="Y477" s="56"/>
    </row>
    <row r="478" ht="56.25" spans="1:25">
      <c r="A478" s="30">
        <v>452</v>
      </c>
      <c r="B478" s="30"/>
      <c r="C478" s="84" t="s">
        <v>1695</v>
      </c>
      <c r="D478" s="84" t="s">
        <v>1696</v>
      </c>
      <c r="E478" s="30" t="s">
        <v>70</v>
      </c>
      <c r="F478" s="84" t="s">
        <v>443</v>
      </c>
      <c r="G478" s="30" t="s">
        <v>1690</v>
      </c>
      <c r="H478" s="30"/>
      <c r="I478" s="30" t="s">
        <v>978</v>
      </c>
      <c r="J478" s="86" t="s">
        <v>152</v>
      </c>
      <c r="K478" s="30">
        <f t="shared" si="23"/>
        <v>230</v>
      </c>
      <c r="L478" s="30"/>
      <c r="M478" s="30">
        <v>230</v>
      </c>
      <c r="N478" s="30"/>
      <c r="O478" s="30">
        <v>278</v>
      </c>
      <c r="P478" s="30">
        <v>74</v>
      </c>
      <c r="Q478" s="30" t="s">
        <v>76</v>
      </c>
      <c r="R478" s="30" t="s">
        <v>76</v>
      </c>
      <c r="S478" s="30" t="s">
        <v>76</v>
      </c>
      <c r="T478" s="30" t="s">
        <v>76</v>
      </c>
      <c r="U478" s="30" t="s">
        <v>76</v>
      </c>
      <c r="V478" s="30" t="s">
        <v>76</v>
      </c>
      <c r="W478" s="30"/>
      <c r="X478" s="56"/>
      <c r="Y478" s="56"/>
    </row>
    <row r="479" ht="123.75" spans="1:25">
      <c r="A479" s="30">
        <v>453</v>
      </c>
      <c r="B479" s="30"/>
      <c r="C479" s="30" t="s">
        <v>1697</v>
      </c>
      <c r="D479" s="30" t="s">
        <v>1698</v>
      </c>
      <c r="E479" s="30" t="s">
        <v>70</v>
      </c>
      <c r="F479" s="30" t="s">
        <v>140</v>
      </c>
      <c r="G479" s="30" t="s">
        <v>1699</v>
      </c>
      <c r="H479" s="30"/>
      <c r="I479" s="30" t="s">
        <v>978</v>
      </c>
      <c r="J479" s="30" t="s">
        <v>120</v>
      </c>
      <c r="K479" s="30">
        <f t="shared" si="23"/>
        <v>96</v>
      </c>
      <c r="L479" s="30">
        <v>96</v>
      </c>
      <c r="M479" s="30"/>
      <c r="N479" s="30"/>
      <c r="O479" s="30">
        <v>1648</v>
      </c>
      <c r="P479" s="30">
        <v>75</v>
      </c>
      <c r="Q479" s="30" t="s">
        <v>76</v>
      </c>
      <c r="R479" s="30" t="s">
        <v>76</v>
      </c>
      <c r="S479" s="30" t="s">
        <v>76</v>
      </c>
      <c r="T479" s="30" t="s">
        <v>76</v>
      </c>
      <c r="U479" s="30" t="s">
        <v>76</v>
      </c>
      <c r="V479" s="30" t="s">
        <v>76</v>
      </c>
      <c r="W479" s="66"/>
      <c r="X479" s="66"/>
      <c r="Y479" s="66"/>
    </row>
    <row r="480" ht="78.75" spans="1:25">
      <c r="A480" s="30">
        <v>454</v>
      </c>
      <c r="B480" s="30"/>
      <c r="C480" s="30" t="s">
        <v>1700</v>
      </c>
      <c r="D480" s="30" t="s">
        <v>1701</v>
      </c>
      <c r="E480" s="30" t="s">
        <v>70</v>
      </c>
      <c r="F480" s="30" t="s">
        <v>1702</v>
      </c>
      <c r="G480" s="30" t="s">
        <v>1703</v>
      </c>
      <c r="H480" s="36"/>
      <c r="I480" s="30" t="s">
        <v>978</v>
      </c>
      <c r="J480" s="30">
        <v>2026</v>
      </c>
      <c r="K480" s="30">
        <f t="shared" si="23"/>
        <v>355.8</v>
      </c>
      <c r="L480" s="30"/>
      <c r="M480" s="30">
        <v>355.8</v>
      </c>
      <c r="N480" s="30"/>
      <c r="O480" s="30">
        <v>1573</v>
      </c>
      <c r="P480" s="30">
        <v>671</v>
      </c>
      <c r="Q480" s="30" t="s">
        <v>75</v>
      </c>
      <c r="R480" s="30" t="s">
        <v>76</v>
      </c>
      <c r="S480" s="30" t="s">
        <v>76</v>
      </c>
      <c r="T480" s="30" t="s">
        <v>76</v>
      </c>
      <c r="U480" s="30" t="s">
        <v>75</v>
      </c>
      <c r="V480" s="30" t="s">
        <v>76</v>
      </c>
      <c r="W480" s="30"/>
      <c r="X480" s="30"/>
      <c r="Y480" s="30"/>
    </row>
    <row r="481" ht="78.75" spans="1:25">
      <c r="A481" s="30">
        <v>455</v>
      </c>
      <c r="B481" s="30"/>
      <c r="C481" s="30" t="s">
        <v>1704</v>
      </c>
      <c r="D481" s="30" t="s">
        <v>1705</v>
      </c>
      <c r="E481" s="30" t="s">
        <v>70</v>
      </c>
      <c r="F481" s="30" t="s">
        <v>1706</v>
      </c>
      <c r="G481" s="30" t="s">
        <v>1707</v>
      </c>
      <c r="H481" s="30"/>
      <c r="I481" s="30" t="s">
        <v>978</v>
      </c>
      <c r="J481" s="30">
        <v>2026</v>
      </c>
      <c r="K481" s="30">
        <f t="shared" si="23"/>
        <v>598.65</v>
      </c>
      <c r="L481" s="30"/>
      <c r="M481" s="30">
        <v>541</v>
      </c>
      <c r="N481" s="30">
        <v>57.65</v>
      </c>
      <c r="O481" s="30">
        <v>1142</v>
      </c>
      <c r="P481" s="30">
        <v>507</v>
      </c>
      <c r="Q481" s="30" t="s">
        <v>75</v>
      </c>
      <c r="R481" s="30" t="s">
        <v>76</v>
      </c>
      <c r="S481" s="30" t="s">
        <v>76</v>
      </c>
      <c r="T481" s="30" t="s">
        <v>76</v>
      </c>
      <c r="U481" s="30" t="s">
        <v>75</v>
      </c>
      <c r="V481" s="30" t="s">
        <v>76</v>
      </c>
      <c r="W481" s="30"/>
      <c r="X481" s="30"/>
      <c r="Y481" s="30"/>
    </row>
    <row r="482" ht="123.75" spans="1:25">
      <c r="A482" s="30">
        <v>456</v>
      </c>
      <c r="B482" s="30"/>
      <c r="C482" s="30" t="s">
        <v>1708</v>
      </c>
      <c r="D482" s="30" t="s">
        <v>1709</v>
      </c>
      <c r="E482" s="30"/>
      <c r="F482" s="30" t="s">
        <v>1710</v>
      </c>
      <c r="G482" s="30" t="s">
        <v>1711</v>
      </c>
      <c r="H482" s="30"/>
      <c r="I482" s="30" t="s">
        <v>978</v>
      </c>
      <c r="J482" s="30">
        <v>2026</v>
      </c>
      <c r="K482" s="30">
        <f t="shared" si="23"/>
        <v>291.35</v>
      </c>
      <c r="L482" s="30"/>
      <c r="M482" s="30">
        <v>291.35</v>
      </c>
      <c r="N482" s="30"/>
      <c r="O482" s="30">
        <v>1206</v>
      </c>
      <c r="P482" s="30">
        <v>449</v>
      </c>
      <c r="Q482" s="30" t="s">
        <v>75</v>
      </c>
      <c r="R482" s="30" t="s">
        <v>76</v>
      </c>
      <c r="S482" s="30" t="s">
        <v>75</v>
      </c>
      <c r="T482" s="30" t="s">
        <v>76</v>
      </c>
      <c r="U482" s="30" t="s">
        <v>76</v>
      </c>
      <c r="V482" s="30" t="s">
        <v>76</v>
      </c>
      <c r="W482" s="30"/>
      <c r="X482" s="30"/>
      <c r="Y482" s="30"/>
    </row>
    <row r="483" ht="45" spans="1:25">
      <c r="A483" s="30">
        <v>457</v>
      </c>
      <c r="B483" s="30"/>
      <c r="C483" s="30" t="s">
        <v>1712</v>
      </c>
      <c r="D483" s="30" t="s">
        <v>1713</v>
      </c>
      <c r="E483" s="30" t="s">
        <v>70</v>
      </c>
      <c r="F483" s="30" t="s">
        <v>96</v>
      </c>
      <c r="G483" s="30" t="s">
        <v>1714</v>
      </c>
      <c r="H483" s="30"/>
      <c r="I483" s="30" t="s">
        <v>978</v>
      </c>
      <c r="J483" s="30">
        <v>2026</v>
      </c>
      <c r="K483" s="30">
        <f t="shared" si="23"/>
        <v>15.5</v>
      </c>
      <c r="L483" s="30"/>
      <c r="M483" s="30">
        <v>15</v>
      </c>
      <c r="N483" s="30">
        <v>0.5</v>
      </c>
      <c r="O483" s="30">
        <v>1206</v>
      </c>
      <c r="P483" s="30">
        <v>449</v>
      </c>
      <c r="Q483" s="30" t="s">
        <v>76</v>
      </c>
      <c r="R483" s="30" t="s">
        <v>76</v>
      </c>
      <c r="S483" s="30" t="s">
        <v>75</v>
      </c>
      <c r="T483" s="36" t="s">
        <v>76</v>
      </c>
      <c r="U483" s="30" t="s">
        <v>76</v>
      </c>
      <c r="V483" s="30" t="s">
        <v>76</v>
      </c>
      <c r="W483" s="30"/>
      <c r="X483" s="30"/>
      <c r="Y483" s="30"/>
    </row>
    <row r="484" ht="56.25" spans="1:25">
      <c r="A484" s="30">
        <v>458</v>
      </c>
      <c r="B484" s="30"/>
      <c r="C484" s="30" t="s">
        <v>1715</v>
      </c>
      <c r="D484" s="30" t="s">
        <v>1716</v>
      </c>
      <c r="E484" s="30" t="s">
        <v>70</v>
      </c>
      <c r="F484" s="30" t="s">
        <v>1717</v>
      </c>
      <c r="G484" s="30" t="s">
        <v>1718</v>
      </c>
      <c r="H484" s="30"/>
      <c r="I484" s="30" t="s">
        <v>978</v>
      </c>
      <c r="J484" s="30">
        <v>2026</v>
      </c>
      <c r="K484" s="30">
        <f t="shared" si="23"/>
        <v>6.8</v>
      </c>
      <c r="L484" s="30"/>
      <c r="M484" s="30">
        <v>6</v>
      </c>
      <c r="N484" s="30">
        <v>0.8</v>
      </c>
      <c r="O484" s="30">
        <v>48</v>
      </c>
      <c r="P484" s="30">
        <v>11</v>
      </c>
      <c r="Q484" s="30" t="s">
        <v>76</v>
      </c>
      <c r="R484" s="30" t="s">
        <v>76</v>
      </c>
      <c r="S484" s="30" t="s">
        <v>75</v>
      </c>
      <c r="T484" s="30" t="s">
        <v>76</v>
      </c>
      <c r="U484" s="30" t="s">
        <v>76</v>
      </c>
      <c r="V484" s="30" t="s">
        <v>76</v>
      </c>
      <c r="W484" s="30"/>
      <c r="X484" s="30"/>
      <c r="Y484" s="30"/>
    </row>
    <row r="485" ht="67.5" spans="1:25">
      <c r="A485" s="30">
        <v>459</v>
      </c>
      <c r="B485" s="30"/>
      <c r="C485" s="30" t="s">
        <v>1719</v>
      </c>
      <c r="D485" s="30" t="s">
        <v>1713</v>
      </c>
      <c r="E485" s="30" t="s">
        <v>70</v>
      </c>
      <c r="F485" s="30" t="s">
        <v>1706</v>
      </c>
      <c r="G485" s="30" t="s">
        <v>1707</v>
      </c>
      <c r="H485" s="30"/>
      <c r="I485" s="30" t="s">
        <v>978</v>
      </c>
      <c r="J485" s="30">
        <v>2026</v>
      </c>
      <c r="K485" s="30">
        <f t="shared" si="23"/>
        <v>15.5</v>
      </c>
      <c r="L485" s="30"/>
      <c r="M485" s="30">
        <v>15</v>
      </c>
      <c r="N485" s="30">
        <v>0.5</v>
      </c>
      <c r="O485" s="30">
        <v>1142</v>
      </c>
      <c r="P485" s="30">
        <v>507</v>
      </c>
      <c r="Q485" s="30" t="s">
        <v>76</v>
      </c>
      <c r="R485" s="30" t="s">
        <v>76</v>
      </c>
      <c r="S485" s="30" t="s">
        <v>75</v>
      </c>
      <c r="T485" s="36" t="s">
        <v>76</v>
      </c>
      <c r="U485" s="30" t="s">
        <v>76</v>
      </c>
      <c r="V485" s="30" t="s">
        <v>76</v>
      </c>
      <c r="W485" s="30"/>
      <c r="X485" s="30"/>
      <c r="Y485" s="30"/>
    </row>
    <row r="486" ht="45" spans="1:25">
      <c r="A486" s="30">
        <v>460</v>
      </c>
      <c r="B486" s="30"/>
      <c r="C486" s="30" t="s">
        <v>1720</v>
      </c>
      <c r="D486" s="30" t="s">
        <v>1713</v>
      </c>
      <c r="E486" s="30" t="s">
        <v>70</v>
      </c>
      <c r="F486" s="30" t="s">
        <v>92</v>
      </c>
      <c r="G486" s="30" t="s">
        <v>1721</v>
      </c>
      <c r="H486" s="30"/>
      <c r="I486" s="30" t="s">
        <v>978</v>
      </c>
      <c r="J486" s="30">
        <v>2026</v>
      </c>
      <c r="K486" s="30">
        <f t="shared" si="23"/>
        <v>15.5</v>
      </c>
      <c r="L486" s="30"/>
      <c r="M486" s="30">
        <v>15</v>
      </c>
      <c r="N486" s="30">
        <v>0.5</v>
      </c>
      <c r="O486" s="30">
        <v>1045</v>
      </c>
      <c r="P486" s="30">
        <v>375</v>
      </c>
      <c r="Q486" s="30" t="s">
        <v>76</v>
      </c>
      <c r="R486" s="30" t="s">
        <v>76</v>
      </c>
      <c r="S486" s="30" t="s">
        <v>76</v>
      </c>
      <c r="T486" s="30" t="s">
        <v>76</v>
      </c>
      <c r="U486" s="30" t="s">
        <v>76</v>
      </c>
      <c r="V486" s="30" t="s">
        <v>76</v>
      </c>
      <c r="W486" s="30"/>
      <c r="X486" s="30"/>
      <c r="Y486" s="30"/>
    </row>
    <row r="487" ht="45" spans="1:25">
      <c r="A487" s="30">
        <v>461</v>
      </c>
      <c r="B487" s="30"/>
      <c r="C487" s="30" t="s">
        <v>1722</v>
      </c>
      <c r="D487" s="30" t="s">
        <v>1723</v>
      </c>
      <c r="E487" s="30" t="s">
        <v>70</v>
      </c>
      <c r="F487" s="30" t="s">
        <v>1717</v>
      </c>
      <c r="G487" s="30" t="s">
        <v>1724</v>
      </c>
      <c r="H487" s="30"/>
      <c r="I487" s="30" t="s">
        <v>978</v>
      </c>
      <c r="J487" s="30">
        <v>2026</v>
      </c>
      <c r="K487" s="30">
        <f t="shared" si="23"/>
        <v>15.5</v>
      </c>
      <c r="L487" s="30"/>
      <c r="M487" s="30">
        <v>15</v>
      </c>
      <c r="N487" s="30">
        <v>0.5</v>
      </c>
      <c r="O487" s="30">
        <v>278</v>
      </c>
      <c r="P487" s="30">
        <v>74</v>
      </c>
      <c r="Q487" s="30" t="s">
        <v>76</v>
      </c>
      <c r="R487" s="30" t="s">
        <v>76</v>
      </c>
      <c r="S487" s="30" t="s">
        <v>75</v>
      </c>
      <c r="T487" s="30" t="s">
        <v>76</v>
      </c>
      <c r="U487" s="30" t="s">
        <v>76</v>
      </c>
      <c r="V487" s="30" t="s">
        <v>76</v>
      </c>
      <c r="W487" s="30"/>
      <c r="X487" s="30"/>
      <c r="Y487" s="30"/>
    </row>
    <row r="488" ht="45" spans="1:25">
      <c r="A488" s="30">
        <v>462</v>
      </c>
      <c r="B488" s="30"/>
      <c r="C488" s="30" t="s">
        <v>1725</v>
      </c>
      <c r="D488" s="30" t="s">
        <v>1726</v>
      </c>
      <c r="E488" s="30" t="s">
        <v>70</v>
      </c>
      <c r="F488" s="30" t="s">
        <v>1727</v>
      </c>
      <c r="G488" s="30" t="s">
        <v>1728</v>
      </c>
      <c r="H488" s="30"/>
      <c r="I488" s="30" t="s">
        <v>978</v>
      </c>
      <c r="J488" s="30">
        <v>2026</v>
      </c>
      <c r="K488" s="30">
        <f t="shared" si="23"/>
        <v>15.5</v>
      </c>
      <c r="L488" s="30"/>
      <c r="M488" s="30">
        <v>15</v>
      </c>
      <c r="N488" s="30">
        <v>0.5</v>
      </c>
      <c r="O488" s="30">
        <v>125</v>
      </c>
      <c r="P488" s="30">
        <v>35</v>
      </c>
      <c r="Q488" s="30" t="s">
        <v>76</v>
      </c>
      <c r="R488" s="30" t="s">
        <v>76</v>
      </c>
      <c r="S488" s="30" t="s">
        <v>75</v>
      </c>
      <c r="T488" s="30" t="s">
        <v>76</v>
      </c>
      <c r="U488" s="30" t="s">
        <v>76</v>
      </c>
      <c r="V488" s="30" t="s">
        <v>76</v>
      </c>
      <c r="W488" s="30"/>
      <c r="X488" s="30"/>
      <c r="Y488" s="30"/>
    </row>
    <row r="489" ht="45" spans="1:25">
      <c r="A489" s="30">
        <v>463</v>
      </c>
      <c r="B489" s="30"/>
      <c r="C489" s="30" t="s">
        <v>1729</v>
      </c>
      <c r="D489" s="30" t="s">
        <v>1730</v>
      </c>
      <c r="E489" s="30" t="s">
        <v>70</v>
      </c>
      <c r="F489" s="30" t="s">
        <v>1717</v>
      </c>
      <c r="G489" s="30" t="s">
        <v>1731</v>
      </c>
      <c r="H489" s="30"/>
      <c r="I489" s="30" t="s">
        <v>978</v>
      </c>
      <c r="J489" s="30">
        <v>2026</v>
      </c>
      <c r="K489" s="30">
        <f t="shared" si="23"/>
        <v>10</v>
      </c>
      <c r="L489" s="30">
        <v>10</v>
      </c>
      <c r="M489" s="30"/>
      <c r="N489" s="30"/>
      <c r="O489" s="30">
        <v>278</v>
      </c>
      <c r="P489" s="30">
        <v>74</v>
      </c>
      <c r="Q489" s="30" t="s">
        <v>76</v>
      </c>
      <c r="R489" s="30" t="s">
        <v>76</v>
      </c>
      <c r="S489" s="30" t="s">
        <v>75</v>
      </c>
      <c r="T489" s="30" t="s">
        <v>76</v>
      </c>
      <c r="U489" s="30" t="s">
        <v>76</v>
      </c>
      <c r="V489" s="30" t="s">
        <v>76</v>
      </c>
      <c r="W489" s="30"/>
      <c r="X489" s="30"/>
      <c r="Y489" s="30"/>
    </row>
    <row r="490" ht="33.75" spans="1:25">
      <c r="A490" s="30">
        <v>464</v>
      </c>
      <c r="B490" s="30"/>
      <c r="C490" s="39" t="s">
        <v>1732</v>
      </c>
      <c r="D490" s="39" t="s">
        <v>1733</v>
      </c>
      <c r="E490" s="32" t="s">
        <v>70</v>
      </c>
      <c r="F490" s="39" t="s">
        <v>1734</v>
      </c>
      <c r="G490" s="39" t="s">
        <v>1735</v>
      </c>
      <c r="H490" s="39"/>
      <c r="I490" s="30" t="s">
        <v>978</v>
      </c>
      <c r="J490" s="32" t="s">
        <v>201</v>
      </c>
      <c r="K490" s="30">
        <f t="shared" si="23"/>
        <v>15.9</v>
      </c>
      <c r="L490" s="32">
        <v>15.9</v>
      </c>
      <c r="M490" s="32"/>
      <c r="N490" s="32"/>
      <c r="O490" s="32">
        <v>1008</v>
      </c>
      <c r="P490" s="32">
        <v>89</v>
      </c>
      <c r="Q490" s="32" t="s">
        <v>76</v>
      </c>
      <c r="R490" s="32" t="s">
        <v>76</v>
      </c>
      <c r="S490" s="32" t="s">
        <v>76</v>
      </c>
      <c r="T490" s="32" t="s">
        <v>76</v>
      </c>
      <c r="U490" s="32" t="s">
        <v>76</v>
      </c>
      <c r="V490" s="32" t="s">
        <v>76</v>
      </c>
      <c r="W490" s="31"/>
      <c r="X490" s="30"/>
      <c r="Y490" s="31"/>
    </row>
    <row r="491" ht="33.75" spans="1:25">
      <c r="A491" s="30">
        <v>465</v>
      </c>
      <c r="B491" s="30"/>
      <c r="C491" s="32" t="s">
        <v>1736</v>
      </c>
      <c r="D491" s="32" t="s">
        <v>1737</v>
      </c>
      <c r="E491" s="32" t="s">
        <v>70</v>
      </c>
      <c r="F491" s="32" t="s">
        <v>1738</v>
      </c>
      <c r="G491" s="32" t="s">
        <v>1739</v>
      </c>
      <c r="H491" s="32"/>
      <c r="I491" s="30" t="s">
        <v>978</v>
      </c>
      <c r="J491" s="32" t="s">
        <v>221</v>
      </c>
      <c r="K491" s="30">
        <f t="shared" si="23"/>
        <v>15.5</v>
      </c>
      <c r="L491" s="32"/>
      <c r="M491" s="32">
        <v>15</v>
      </c>
      <c r="N491" s="32">
        <v>0.5</v>
      </c>
      <c r="O491" s="32">
        <v>432</v>
      </c>
      <c r="P491" s="32">
        <v>196</v>
      </c>
      <c r="Q491" s="32" t="s">
        <v>75</v>
      </c>
      <c r="R491" s="30" t="s">
        <v>76</v>
      </c>
      <c r="S491" s="32" t="s">
        <v>75</v>
      </c>
      <c r="T491" s="30" t="s">
        <v>76</v>
      </c>
      <c r="U491" s="30" t="s">
        <v>76</v>
      </c>
      <c r="V491" s="32" t="s">
        <v>76</v>
      </c>
      <c r="W491" s="32"/>
      <c r="X491" s="32"/>
      <c r="Y491" s="32"/>
    </row>
    <row r="492" ht="33.75" spans="1:25">
      <c r="A492" s="30">
        <v>466</v>
      </c>
      <c r="B492" s="30"/>
      <c r="C492" s="30" t="s">
        <v>1740</v>
      </c>
      <c r="D492" s="30" t="s">
        <v>1741</v>
      </c>
      <c r="E492" s="30" t="s">
        <v>70</v>
      </c>
      <c r="F492" s="30" t="s">
        <v>1742</v>
      </c>
      <c r="G492" s="30" t="s">
        <v>1743</v>
      </c>
      <c r="H492" s="30"/>
      <c r="I492" s="30" t="s">
        <v>978</v>
      </c>
      <c r="J492" s="30" t="s">
        <v>221</v>
      </c>
      <c r="K492" s="30">
        <f t="shared" si="23"/>
        <v>15.5</v>
      </c>
      <c r="L492" s="30"/>
      <c r="M492" s="30">
        <v>15</v>
      </c>
      <c r="N492" s="30">
        <v>0.5</v>
      </c>
      <c r="O492" s="30">
        <v>147</v>
      </c>
      <c r="P492" s="30">
        <v>30</v>
      </c>
      <c r="Q492" s="32" t="s">
        <v>75</v>
      </c>
      <c r="R492" s="30" t="s">
        <v>76</v>
      </c>
      <c r="S492" s="32" t="s">
        <v>75</v>
      </c>
      <c r="T492" s="30" t="s">
        <v>76</v>
      </c>
      <c r="U492" s="30" t="s">
        <v>76</v>
      </c>
      <c r="V492" s="30" t="s">
        <v>76</v>
      </c>
      <c r="W492" s="30"/>
      <c r="X492" s="30"/>
      <c r="Y492" s="30"/>
    </row>
    <row r="493" ht="33.75" spans="1:25">
      <c r="A493" s="30">
        <v>467</v>
      </c>
      <c r="B493" s="30"/>
      <c r="C493" s="32" t="s">
        <v>1744</v>
      </c>
      <c r="D493" s="32" t="s">
        <v>1745</v>
      </c>
      <c r="E493" s="32" t="s">
        <v>70</v>
      </c>
      <c r="F493" s="32" t="s">
        <v>895</v>
      </c>
      <c r="G493" s="32" t="s">
        <v>1746</v>
      </c>
      <c r="H493" s="32"/>
      <c r="I493" s="30" t="s">
        <v>978</v>
      </c>
      <c r="J493" s="30" t="s">
        <v>221</v>
      </c>
      <c r="K493" s="30">
        <f t="shared" si="23"/>
        <v>24.5</v>
      </c>
      <c r="L493" s="32"/>
      <c r="M493" s="32">
        <v>24.5</v>
      </c>
      <c r="N493" s="32"/>
      <c r="O493" s="32">
        <v>112</v>
      </c>
      <c r="P493" s="30">
        <v>233</v>
      </c>
      <c r="Q493" s="32" t="s">
        <v>75</v>
      </c>
      <c r="R493" s="30" t="s">
        <v>76</v>
      </c>
      <c r="S493" s="32" t="s">
        <v>75</v>
      </c>
      <c r="T493" s="30" t="s">
        <v>76</v>
      </c>
      <c r="U493" s="30" t="s">
        <v>76</v>
      </c>
      <c r="V493" s="32" t="s">
        <v>76</v>
      </c>
      <c r="W493" s="32"/>
      <c r="X493" s="32"/>
      <c r="Y493" s="32"/>
    </row>
    <row r="494" ht="33.75" spans="1:25">
      <c r="A494" s="30">
        <v>468</v>
      </c>
      <c r="B494" s="30"/>
      <c r="C494" s="32" t="s">
        <v>1747</v>
      </c>
      <c r="D494" s="32" t="s">
        <v>1748</v>
      </c>
      <c r="E494" s="32" t="s">
        <v>70</v>
      </c>
      <c r="F494" s="32" t="s">
        <v>1749</v>
      </c>
      <c r="G494" s="32" t="s">
        <v>1750</v>
      </c>
      <c r="H494" s="32"/>
      <c r="I494" s="30" t="s">
        <v>978</v>
      </c>
      <c r="J494" s="30" t="s">
        <v>221</v>
      </c>
      <c r="K494" s="30">
        <f t="shared" si="23"/>
        <v>15.5</v>
      </c>
      <c r="L494" s="32"/>
      <c r="M494" s="32">
        <v>15.5</v>
      </c>
      <c r="N494" s="32"/>
      <c r="O494" s="32">
        <v>65</v>
      </c>
      <c r="P494" s="30">
        <v>37</v>
      </c>
      <c r="Q494" s="32" t="s">
        <v>75</v>
      </c>
      <c r="R494" s="30" t="s">
        <v>76</v>
      </c>
      <c r="S494" s="32" t="s">
        <v>75</v>
      </c>
      <c r="T494" s="32" t="s">
        <v>76</v>
      </c>
      <c r="U494" s="32" t="s">
        <v>75</v>
      </c>
      <c r="V494" s="32" t="s">
        <v>76</v>
      </c>
      <c r="W494" s="32"/>
      <c r="X494" s="32"/>
      <c r="Y494" s="32"/>
    </row>
    <row r="495" ht="78.75" spans="1:25">
      <c r="A495" s="30">
        <v>469</v>
      </c>
      <c r="B495" s="30"/>
      <c r="C495" s="32" t="s">
        <v>1751</v>
      </c>
      <c r="D495" s="32" t="s">
        <v>1752</v>
      </c>
      <c r="E495" s="32" t="s">
        <v>70</v>
      </c>
      <c r="F495" s="32" t="s">
        <v>232</v>
      </c>
      <c r="G495" s="32" t="s">
        <v>1753</v>
      </c>
      <c r="H495" s="32"/>
      <c r="I495" s="30" t="s">
        <v>978</v>
      </c>
      <c r="J495" s="32" t="s">
        <v>221</v>
      </c>
      <c r="K495" s="30">
        <f t="shared" si="23"/>
        <v>32</v>
      </c>
      <c r="L495" s="32">
        <v>32</v>
      </c>
      <c r="M495" s="32"/>
      <c r="N495" s="32"/>
      <c r="O495" s="32">
        <v>375</v>
      </c>
      <c r="P495" s="32">
        <v>196</v>
      </c>
      <c r="Q495" s="32" t="s">
        <v>75</v>
      </c>
      <c r="R495" s="30" t="s">
        <v>76</v>
      </c>
      <c r="S495" s="32" t="s">
        <v>75</v>
      </c>
      <c r="T495" s="30" t="s">
        <v>76</v>
      </c>
      <c r="U495" s="30" t="s">
        <v>76</v>
      </c>
      <c r="V495" s="32" t="s">
        <v>76</v>
      </c>
      <c r="W495" s="32"/>
      <c r="X495" s="32"/>
      <c r="Y495" s="32"/>
    </row>
    <row r="496" ht="78.75" spans="1:25">
      <c r="A496" s="30">
        <v>470</v>
      </c>
      <c r="B496" s="30"/>
      <c r="C496" s="30" t="s">
        <v>1754</v>
      </c>
      <c r="D496" s="30" t="s">
        <v>1755</v>
      </c>
      <c r="E496" s="30" t="s">
        <v>70</v>
      </c>
      <c r="F496" s="30" t="s">
        <v>219</v>
      </c>
      <c r="G496" s="30" t="s">
        <v>1756</v>
      </c>
      <c r="H496" s="30"/>
      <c r="I496" s="30" t="s">
        <v>978</v>
      </c>
      <c r="J496" s="30" t="s">
        <v>221</v>
      </c>
      <c r="K496" s="30">
        <f t="shared" si="23"/>
        <v>7</v>
      </c>
      <c r="L496" s="30">
        <v>7</v>
      </c>
      <c r="M496" s="30"/>
      <c r="N496" s="30"/>
      <c r="O496" s="30">
        <v>69</v>
      </c>
      <c r="P496" s="30">
        <v>30</v>
      </c>
      <c r="Q496" s="30" t="s">
        <v>75</v>
      </c>
      <c r="R496" s="30" t="s">
        <v>76</v>
      </c>
      <c r="S496" s="32" t="s">
        <v>75</v>
      </c>
      <c r="T496" s="30" t="s">
        <v>75</v>
      </c>
      <c r="U496" s="30" t="s">
        <v>1757</v>
      </c>
      <c r="V496" s="30" t="s">
        <v>76</v>
      </c>
      <c r="W496" s="30"/>
      <c r="X496" s="30"/>
      <c r="Y496" s="30"/>
    </row>
    <row r="497" ht="78.75" spans="1:25">
      <c r="A497" s="30">
        <v>471</v>
      </c>
      <c r="B497" s="30"/>
      <c r="C497" s="30" t="s">
        <v>1758</v>
      </c>
      <c r="D497" s="32" t="s">
        <v>1759</v>
      </c>
      <c r="E497" s="30" t="s">
        <v>70</v>
      </c>
      <c r="F497" s="30" t="s">
        <v>1760</v>
      </c>
      <c r="G497" s="30" t="s">
        <v>1761</v>
      </c>
      <c r="H497" s="30"/>
      <c r="I497" s="30" t="s">
        <v>978</v>
      </c>
      <c r="J497" s="30" t="s">
        <v>221</v>
      </c>
      <c r="K497" s="30">
        <f t="shared" si="23"/>
        <v>57.2</v>
      </c>
      <c r="L497" s="30"/>
      <c r="M497" s="30">
        <v>57.2</v>
      </c>
      <c r="N497" s="30"/>
      <c r="O497" s="30">
        <v>599</v>
      </c>
      <c r="P497" s="30">
        <v>233</v>
      </c>
      <c r="Q497" s="30" t="s">
        <v>75</v>
      </c>
      <c r="R497" s="30" t="s">
        <v>76</v>
      </c>
      <c r="S497" s="32" t="s">
        <v>75</v>
      </c>
      <c r="T497" s="30" t="s">
        <v>76</v>
      </c>
      <c r="U497" s="30" t="s">
        <v>76</v>
      </c>
      <c r="V497" s="30" t="s">
        <v>76</v>
      </c>
      <c r="W497" s="30"/>
      <c r="X497" s="30"/>
      <c r="Y497" s="30"/>
    </row>
    <row r="498" ht="67.5" spans="1:25">
      <c r="A498" s="30">
        <v>472</v>
      </c>
      <c r="B498" s="30"/>
      <c r="C498" s="30" t="s">
        <v>1762</v>
      </c>
      <c r="D498" s="30" t="s">
        <v>1763</v>
      </c>
      <c r="E498" s="33" t="s">
        <v>70</v>
      </c>
      <c r="F498" s="30" t="s">
        <v>1760</v>
      </c>
      <c r="G498" s="30" t="s">
        <v>1764</v>
      </c>
      <c r="H498" s="30"/>
      <c r="I498" s="30" t="s">
        <v>978</v>
      </c>
      <c r="J498" s="30" t="s">
        <v>328</v>
      </c>
      <c r="K498" s="30">
        <f t="shared" si="23"/>
        <v>5</v>
      </c>
      <c r="L498" s="30"/>
      <c r="M498" s="30">
        <v>5</v>
      </c>
      <c r="N498" s="30"/>
      <c r="O498" s="30">
        <v>120</v>
      </c>
      <c r="P498" s="30">
        <v>37</v>
      </c>
      <c r="Q498" s="30" t="s">
        <v>75</v>
      </c>
      <c r="R498" s="30" t="s">
        <v>76</v>
      </c>
      <c r="S498" s="32" t="s">
        <v>75</v>
      </c>
      <c r="T498" s="30" t="s">
        <v>76</v>
      </c>
      <c r="U498" s="30" t="s">
        <v>76</v>
      </c>
      <c r="V498" s="30" t="s">
        <v>76</v>
      </c>
      <c r="W498" s="30"/>
      <c r="X498" s="56"/>
      <c r="Y498" s="56"/>
    </row>
    <row r="499" ht="56.25" spans="1:25">
      <c r="A499" s="30">
        <v>473</v>
      </c>
      <c r="B499" s="30"/>
      <c r="C499" s="30" t="s">
        <v>1765</v>
      </c>
      <c r="D499" s="30" t="s">
        <v>1766</v>
      </c>
      <c r="E499" s="30" t="s">
        <v>1767</v>
      </c>
      <c r="F499" s="30" t="s">
        <v>1005</v>
      </c>
      <c r="G499" s="87" t="s">
        <v>1768</v>
      </c>
      <c r="H499" s="87"/>
      <c r="I499" s="30" t="s">
        <v>978</v>
      </c>
      <c r="J499" s="30" t="s">
        <v>186</v>
      </c>
      <c r="K499" s="30">
        <f t="shared" si="23"/>
        <v>25</v>
      </c>
      <c r="L499" s="30"/>
      <c r="M499" s="30">
        <v>25</v>
      </c>
      <c r="N499" s="30"/>
      <c r="O499" s="30">
        <v>1538</v>
      </c>
      <c r="P499" s="30">
        <v>35</v>
      </c>
      <c r="Q499" s="30" t="s">
        <v>75</v>
      </c>
      <c r="R499" s="30" t="s">
        <v>76</v>
      </c>
      <c r="S499" s="30" t="s">
        <v>76</v>
      </c>
      <c r="T499" s="30" t="s">
        <v>76</v>
      </c>
      <c r="U499" s="30" t="s">
        <v>76</v>
      </c>
      <c r="V499" s="30" t="s">
        <v>76</v>
      </c>
      <c r="W499" s="56"/>
      <c r="X499" s="56"/>
      <c r="Y499" s="56"/>
    </row>
    <row r="500" ht="56.25" spans="1:25">
      <c r="A500" s="30">
        <v>474</v>
      </c>
      <c r="B500" s="30"/>
      <c r="C500" s="87" t="s">
        <v>1769</v>
      </c>
      <c r="D500" s="87" t="s">
        <v>1770</v>
      </c>
      <c r="E500" s="30" t="s">
        <v>113</v>
      </c>
      <c r="F500" s="30" t="s">
        <v>1771</v>
      </c>
      <c r="G500" s="87" t="s">
        <v>1772</v>
      </c>
      <c r="H500" s="87"/>
      <c r="I500" s="30" t="s">
        <v>978</v>
      </c>
      <c r="J500" s="30" t="s">
        <v>221</v>
      </c>
      <c r="K500" s="30">
        <f t="shared" si="23"/>
        <v>16</v>
      </c>
      <c r="L500" s="30">
        <v>16</v>
      </c>
      <c r="M500" s="30"/>
      <c r="N500" s="30"/>
      <c r="O500" s="30">
        <v>212</v>
      </c>
      <c r="P500" s="30">
        <v>74</v>
      </c>
      <c r="Q500" s="30" t="s">
        <v>75</v>
      </c>
      <c r="R500" s="30" t="s">
        <v>76</v>
      </c>
      <c r="S500" s="32" t="s">
        <v>75</v>
      </c>
      <c r="T500" s="30" t="s">
        <v>76</v>
      </c>
      <c r="U500" s="30" t="s">
        <v>76</v>
      </c>
      <c r="V500" s="30" t="s">
        <v>76</v>
      </c>
      <c r="W500" s="30"/>
      <c r="X500" s="30"/>
      <c r="Y500" s="30"/>
    </row>
    <row r="501" ht="409.5" spans="1:25">
      <c r="A501" s="30">
        <v>475</v>
      </c>
      <c r="B501" s="30"/>
      <c r="C501" s="30" t="s">
        <v>1773</v>
      </c>
      <c r="D501" s="30" t="s">
        <v>1774</v>
      </c>
      <c r="E501" s="30" t="s">
        <v>70</v>
      </c>
      <c r="F501" s="30" t="s">
        <v>1775</v>
      </c>
      <c r="G501" s="30" t="s">
        <v>1776</v>
      </c>
      <c r="H501" s="30"/>
      <c r="I501" s="30" t="s">
        <v>978</v>
      </c>
      <c r="J501" s="30" t="s">
        <v>221</v>
      </c>
      <c r="K501" s="30">
        <f t="shared" si="23"/>
        <v>245</v>
      </c>
      <c r="L501" s="30"/>
      <c r="M501" s="30">
        <v>245</v>
      </c>
      <c r="N501" s="30"/>
      <c r="O501" s="30">
        <v>689</v>
      </c>
      <c r="P501" s="30">
        <v>286</v>
      </c>
      <c r="Q501" s="30" t="s">
        <v>75</v>
      </c>
      <c r="R501" s="30" t="s">
        <v>76</v>
      </c>
      <c r="S501" s="32" t="s">
        <v>75</v>
      </c>
      <c r="T501" s="30" t="s">
        <v>76</v>
      </c>
      <c r="U501" s="30" t="s">
        <v>76</v>
      </c>
      <c r="V501" s="30" t="s">
        <v>76</v>
      </c>
      <c r="W501" s="30"/>
      <c r="X501" s="30"/>
      <c r="Y501" s="30"/>
    </row>
    <row r="502" ht="90" spans="1:25">
      <c r="A502" s="30">
        <v>476</v>
      </c>
      <c r="B502" s="30"/>
      <c r="C502" s="60" t="s">
        <v>1777</v>
      </c>
      <c r="D502" s="60" t="s">
        <v>1778</v>
      </c>
      <c r="E502" s="60" t="s">
        <v>70</v>
      </c>
      <c r="F502" s="60" t="s">
        <v>1779</v>
      </c>
      <c r="G502" s="60" t="s">
        <v>1780</v>
      </c>
      <c r="H502" s="60"/>
      <c r="I502" s="30" t="s">
        <v>978</v>
      </c>
      <c r="J502" s="30" t="s">
        <v>221</v>
      </c>
      <c r="K502" s="30">
        <f t="shared" si="23"/>
        <v>395</v>
      </c>
      <c r="L502" s="60">
        <v>395</v>
      </c>
      <c r="M502" s="60"/>
      <c r="N502" s="60"/>
      <c r="O502" s="60">
        <v>992</v>
      </c>
      <c r="P502" s="60">
        <v>372</v>
      </c>
      <c r="Q502" s="30" t="s">
        <v>75</v>
      </c>
      <c r="R502" s="30" t="s">
        <v>76</v>
      </c>
      <c r="S502" s="32" t="s">
        <v>75</v>
      </c>
      <c r="T502" s="30" t="s">
        <v>76</v>
      </c>
      <c r="U502" s="30" t="s">
        <v>76</v>
      </c>
      <c r="V502" s="30" t="s">
        <v>76</v>
      </c>
      <c r="W502" s="30"/>
      <c r="X502" s="30"/>
      <c r="Y502" s="30"/>
    </row>
    <row r="503" ht="45" spans="1:25">
      <c r="A503" s="30">
        <v>477</v>
      </c>
      <c r="B503" s="30"/>
      <c r="C503" s="32" t="s">
        <v>1781</v>
      </c>
      <c r="D503" s="32" t="s">
        <v>1782</v>
      </c>
      <c r="E503" s="32" t="s">
        <v>70</v>
      </c>
      <c r="F503" s="32" t="s">
        <v>1779</v>
      </c>
      <c r="G503" s="32" t="s">
        <v>1783</v>
      </c>
      <c r="H503" s="32"/>
      <c r="I503" s="30" t="s">
        <v>978</v>
      </c>
      <c r="J503" s="30" t="s">
        <v>221</v>
      </c>
      <c r="K503" s="30">
        <f t="shared" si="23"/>
        <v>35</v>
      </c>
      <c r="L503" s="32">
        <v>35</v>
      </c>
      <c r="M503" s="32"/>
      <c r="N503" s="32"/>
      <c r="O503" s="32">
        <v>148</v>
      </c>
      <c r="P503" s="32">
        <v>38</v>
      </c>
      <c r="Q503" s="30" t="s">
        <v>75</v>
      </c>
      <c r="R503" s="30" t="s">
        <v>76</v>
      </c>
      <c r="S503" s="32" t="s">
        <v>75</v>
      </c>
      <c r="T503" s="30" t="s">
        <v>76</v>
      </c>
      <c r="U503" s="30" t="s">
        <v>76</v>
      </c>
      <c r="V503" s="32" t="s">
        <v>76</v>
      </c>
      <c r="W503" s="32"/>
      <c r="X503" s="32"/>
      <c r="Y503" s="32"/>
    </row>
    <row r="504" ht="67.5" spans="1:25">
      <c r="A504" s="30">
        <v>478</v>
      </c>
      <c r="B504" s="30"/>
      <c r="C504" s="30" t="s">
        <v>1784</v>
      </c>
      <c r="D504" s="30" t="s">
        <v>1785</v>
      </c>
      <c r="E504" s="30" t="s">
        <v>70</v>
      </c>
      <c r="F504" s="30" t="s">
        <v>1786</v>
      </c>
      <c r="G504" s="30" t="s">
        <v>1787</v>
      </c>
      <c r="H504" s="30"/>
      <c r="I504" s="30" t="s">
        <v>978</v>
      </c>
      <c r="J504" s="30" t="s">
        <v>221</v>
      </c>
      <c r="K504" s="30">
        <f t="shared" si="23"/>
        <v>54</v>
      </c>
      <c r="L504" s="30">
        <v>54</v>
      </c>
      <c r="M504" s="30"/>
      <c r="N504" s="30"/>
      <c r="O504" s="30">
        <v>226</v>
      </c>
      <c r="P504" s="30">
        <v>34</v>
      </c>
      <c r="Q504" s="30" t="s">
        <v>75</v>
      </c>
      <c r="R504" s="30" t="s">
        <v>76</v>
      </c>
      <c r="S504" s="32" t="s">
        <v>75</v>
      </c>
      <c r="T504" s="30" t="s">
        <v>76</v>
      </c>
      <c r="U504" s="30" t="s">
        <v>76</v>
      </c>
      <c r="V504" s="30" t="s">
        <v>76</v>
      </c>
      <c r="W504" s="30"/>
      <c r="X504" s="30"/>
      <c r="Y504" s="30"/>
    </row>
    <row r="505" ht="78.75" spans="1:25">
      <c r="A505" s="30">
        <v>479</v>
      </c>
      <c r="B505" s="30"/>
      <c r="C505" s="30" t="s">
        <v>1788</v>
      </c>
      <c r="D505" s="30" t="s">
        <v>1789</v>
      </c>
      <c r="E505" s="30" t="s">
        <v>113</v>
      </c>
      <c r="F505" s="30" t="s">
        <v>1790</v>
      </c>
      <c r="G505" s="30" t="s">
        <v>1791</v>
      </c>
      <c r="H505" s="30"/>
      <c r="I505" s="30" t="s">
        <v>978</v>
      </c>
      <c r="J505" s="30" t="s">
        <v>221</v>
      </c>
      <c r="K505" s="30">
        <f t="shared" si="23"/>
        <v>19</v>
      </c>
      <c r="L505" s="30">
        <v>19</v>
      </c>
      <c r="M505" s="30"/>
      <c r="N505" s="30"/>
      <c r="O505" s="30">
        <v>245</v>
      </c>
      <c r="P505" s="30">
        <v>31</v>
      </c>
      <c r="Q505" s="30" t="s">
        <v>75</v>
      </c>
      <c r="R505" s="30" t="s">
        <v>76</v>
      </c>
      <c r="S505" s="32" t="s">
        <v>75</v>
      </c>
      <c r="T505" s="30" t="s">
        <v>76</v>
      </c>
      <c r="U505" s="30" t="s">
        <v>76</v>
      </c>
      <c r="V505" s="30" t="s">
        <v>76</v>
      </c>
      <c r="W505" s="30"/>
      <c r="X505" s="30"/>
      <c r="Y505" s="30"/>
    </row>
    <row r="506" ht="78.75" spans="1:25">
      <c r="A506" s="30">
        <v>480</v>
      </c>
      <c r="B506" s="30"/>
      <c r="C506" s="30" t="s">
        <v>1792</v>
      </c>
      <c r="D506" s="30" t="s">
        <v>1793</v>
      </c>
      <c r="E506" s="30" t="s">
        <v>70</v>
      </c>
      <c r="F506" s="30" t="s">
        <v>236</v>
      </c>
      <c r="G506" s="30" t="s">
        <v>1794</v>
      </c>
      <c r="H506" s="30"/>
      <c r="I506" s="30" t="s">
        <v>978</v>
      </c>
      <c r="J506" s="30" t="s">
        <v>243</v>
      </c>
      <c r="K506" s="30">
        <f t="shared" si="23"/>
        <v>543.41</v>
      </c>
      <c r="L506" s="30"/>
      <c r="M506" s="30">
        <v>543.41</v>
      </c>
      <c r="N506" s="30"/>
      <c r="O506" s="30">
        <v>1079</v>
      </c>
      <c r="P506" s="30">
        <v>335</v>
      </c>
      <c r="Q506" s="30" t="s">
        <v>75</v>
      </c>
      <c r="R506" s="30" t="s">
        <v>76</v>
      </c>
      <c r="S506" s="30" t="s">
        <v>75</v>
      </c>
      <c r="T506" s="30" t="s">
        <v>76</v>
      </c>
      <c r="U506" s="30" t="s">
        <v>76</v>
      </c>
      <c r="V506" s="30" t="s">
        <v>76</v>
      </c>
      <c r="W506" s="30"/>
      <c r="X506" s="30"/>
      <c r="Y506" s="30"/>
    </row>
    <row r="507" ht="45" spans="1:25">
      <c r="A507" s="30">
        <v>481</v>
      </c>
      <c r="B507" s="30"/>
      <c r="C507" s="30" t="s">
        <v>1795</v>
      </c>
      <c r="D507" s="36" t="s">
        <v>1796</v>
      </c>
      <c r="E507" s="32" t="s">
        <v>70</v>
      </c>
      <c r="F507" s="32" t="s">
        <v>976</v>
      </c>
      <c r="G507" s="30" t="s">
        <v>1797</v>
      </c>
      <c r="H507" s="30"/>
      <c r="I507" s="30" t="s">
        <v>978</v>
      </c>
      <c r="J507" s="79" t="s">
        <v>152</v>
      </c>
      <c r="K507" s="30">
        <f t="shared" si="23"/>
        <v>7.3</v>
      </c>
      <c r="L507" s="30">
        <v>7.3</v>
      </c>
      <c r="M507" s="30"/>
      <c r="N507" s="30"/>
      <c r="O507" s="30">
        <v>749</v>
      </c>
      <c r="P507" s="30">
        <v>434</v>
      </c>
      <c r="Q507" s="30" t="s">
        <v>76</v>
      </c>
      <c r="R507" s="30" t="s">
        <v>76</v>
      </c>
      <c r="S507" s="30" t="s">
        <v>75</v>
      </c>
      <c r="T507" s="30" t="s">
        <v>76</v>
      </c>
      <c r="U507" s="30" t="s">
        <v>76</v>
      </c>
      <c r="V507" s="30" t="s">
        <v>76</v>
      </c>
      <c r="W507" s="56"/>
      <c r="X507" s="56"/>
      <c r="Y507" s="56"/>
    </row>
    <row r="508" ht="67.5" spans="1:25">
      <c r="A508" s="30">
        <v>482</v>
      </c>
      <c r="B508" s="30"/>
      <c r="C508" s="30" t="s">
        <v>1798</v>
      </c>
      <c r="D508" s="30" t="s">
        <v>1799</v>
      </c>
      <c r="E508" s="30" t="s">
        <v>70</v>
      </c>
      <c r="F508" s="30" t="s">
        <v>1800</v>
      </c>
      <c r="G508" s="30" t="s">
        <v>1801</v>
      </c>
      <c r="H508" s="30"/>
      <c r="I508" s="30" t="s">
        <v>978</v>
      </c>
      <c r="J508" s="30" t="s">
        <v>1802</v>
      </c>
      <c r="K508" s="30">
        <f t="shared" si="23"/>
        <v>350</v>
      </c>
      <c r="L508" s="30">
        <v>350</v>
      </c>
      <c r="M508" s="30"/>
      <c r="N508" s="30"/>
      <c r="O508" s="30">
        <v>926</v>
      </c>
      <c r="P508" s="30">
        <v>369</v>
      </c>
      <c r="Q508" s="30" t="s">
        <v>75</v>
      </c>
      <c r="R508" s="30" t="s">
        <v>75</v>
      </c>
      <c r="S508" s="30" t="s">
        <v>75</v>
      </c>
      <c r="T508" s="30" t="s">
        <v>76</v>
      </c>
      <c r="U508" s="30" t="s">
        <v>76</v>
      </c>
      <c r="V508" s="30" t="s">
        <v>76</v>
      </c>
      <c r="W508" s="30"/>
      <c r="X508" s="30"/>
      <c r="Y508" s="30"/>
    </row>
    <row r="509" ht="45" spans="1:25">
      <c r="A509" s="30">
        <v>483</v>
      </c>
      <c r="B509" s="30"/>
      <c r="C509" s="30" t="s">
        <v>1803</v>
      </c>
      <c r="D509" s="30" t="s">
        <v>1804</v>
      </c>
      <c r="E509" s="30" t="s">
        <v>70</v>
      </c>
      <c r="F509" s="30" t="s">
        <v>1800</v>
      </c>
      <c r="G509" s="30" t="s">
        <v>1805</v>
      </c>
      <c r="H509" s="30"/>
      <c r="I509" s="30" t="s">
        <v>978</v>
      </c>
      <c r="J509" s="30" t="s">
        <v>1802</v>
      </c>
      <c r="K509" s="30">
        <f t="shared" si="23"/>
        <v>12</v>
      </c>
      <c r="L509" s="30">
        <v>12</v>
      </c>
      <c r="M509" s="30"/>
      <c r="N509" s="30"/>
      <c r="O509" s="30">
        <v>13</v>
      </c>
      <c r="P509" s="30">
        <v>8</v>
      </c>
      <c r="Q509" s="30" t="s">
        <v>75</v>
      </c>
      <c r="R509" s="30" t="s">
        <v>75</v>
      </c>
      <c r="S509" s="30" t="s">
        <v>75</v>
      </c>
      <c r="T509" s="30" t="s">
        <v>76</v>
      </c>
      <c r="U509" s="30" t="s">
        <v>76</v>
      </c>
      <c r="V509" s="30" t="s">
        <v>76</v>
      </c>
      <c r="W509" s="30"/>
      <c r="X509" s="30"/>
      <c r="Y509" s="30"/>
    </row>
    <row r="510" ht="45" spans="1:25">
      <c r="A510" s="30">
        <v>484</v>
      </c>
      <c r="B510" s="30"/>
      <c r="C510" s="30" t="s">
        <v>1806</v>
      </c>
      <c r="D510" s="30" t="s">
        <v>1807</v>
      </c>
      <c r="E510" s="33" t="s">
        <v>70</v>
      </c>
      <c r="F510" s="30" t="s">
        <v>1808</v>
      </c>
      <c r="G510" s="30" t="s">
        <v>1809</v>
      </c>
      <c r="H510" s="30"/>
      <c r="I510" s="30" t="s">
        <v>978</v>
      </c>
      <c r="J510" s="79" t="s">
        <v>152</v>
      </c>
      <c r="K510" s="30">
        <f t="shared" si="23"/>
        <v>7</v>
      </c>
      <c r="L510" s="30">
        <v>7</v>
      </c>
      <c r="M510" s="30"/>
      <c r="N510" s="30"/>
      <c r="O510" s="30">
        <v>260</v>
      </c>
      <c r="P510" s="30">
        <v>73</v>
      </c>
      <c r="Q510" s="30" t="s">
        <v>76</v>
      </c>
      <c r="R510" s="30" t="s">
        <v>76</v>
      </c>
      <c r="S510" s="30" t="s">
        <v>75</v>
      </c>
      <c r="T510" s="30" t="s">
        <v>76</v>
      </c>
      <c r="U510" s="30" t="s">
        <v>76</v>
      </c>
      <c r="V510" s="30" t="s">
        <v>76</v>
      </c>
      <c r="W510" s="33"/>
      <c r="X510" s="33"/>
      <c r="Y510" s="33"/>
    </row>
    <row r="511" ht="157.5" spans="1:25">
      <c r="A511" s="30">
        <v>485</v>
      </c>
      <c r="B511" s="30"/>
      <c r="C511" s="30" t="s">
        <v>1810</v>
      </c>
      <c r="D511" s="30" t="s">
        <v>1811</v>
      </c>
      <c r="E511" s="30" t="s">
        <v>70</v>
      </c>
      <c r="F511" s="30" t="s">
        <v>982</v>
      </c>
      <c r="G511" s="30" t="s">
        <v>1812</v>
      </c>
      <c r="H511" s="30"/>
      <c r="I511" s="30" t="s">
        <v>978</v>
      </c>
      <c r="J511" s="79" t="s">
        <v>152</v>
      </c>
      <c r="K511" s="30">
        <f t="shared" si="23"/>
        <v>386.1</v>
      </c>
      <c r="L511" s="30"/>
      <c r="M511" s="30">
        <v>386.1</v>
      </c>
      <c r="N511" s="30"/>
      <c r="O511" s="34">
        <v>1243</v>
      </c>
      <c r="P511" s="34">
        <v>425</v>
      </c>
      <c r="Q511" s="30" t="s">
        <v>75</v>
      </c>
      <c r="R511" s="30" t="s">
        <v>76</v>
      </c>
      <c r="S511" s="30" t="s">
        <v>76</v>
      </c>
      <c r="T511" s="30" t="s">
        <v>76</v>
      </c>
      <c r="U511" s="30" t="s">
        <v>76</v>
      </c>
      <c r="V511" s="30" t="s">
        <v>76</v>
      </c>
      <c r="W511" s="33"/>
      <c r="X511" s="33"/>
      <c r="Y511" s="56"/>
    </row>
    <row r="512" ht="56.25" spans="1:25">
      <c r="A512" s="30">
        <v>486</v>
      </c>
      <c r="B512" s="30"/>
      <c r="C512" s="30" t="s">
        <v>1813</v>
      </c>
      <c r="D512" s="30" t="s">
        <v>1814</v>
      </c>
      <c r="E512" s="30" t="s">
        <v>113</v>
      </c>
      <c r="F512" s="30" t="s">
        <v>990</v>
      </c>
      <c r="G512" s="30" t="s">
        <v>1815</v>
      </c>
      <c r="H512" s="30"/>
      <c r="I512" s="30" t="s">
        <v>978</v>
      </c>
      <c r="J512" s="79" t="s">
        <v>152</v>
      </c>
      <c r="K512" s="30">
        <f t="shared" si="23"/>
        <v>60</v>
      </c>
      <c r="L512" s="40">
        <v>60</v>
      </c>
      <c r="M512" s="30"/>
      <c r="N512" s="30"/>
      <c r="O512" s="55">
        <v>1395</v>
      </c>
      <c r="P512" s="55">
        <v>403</v>
      </c>
      <c r="Q512" s="30" t="s">
        <v>76</v>
      </c>
      <c r="R512" s="30" t="s">
        <v>76</v>
      </c>
      <c r="S512" s="30" t="s">
        <v>75</v>
      </c>
      <c r="T512" s="30" t="s">
        <v>76</v>
      </c>
      <c r="U512" s="30" t="s">
        <v>76</v>
      </c>
      <c r="V512" s="30" t="s">
        <v>76</v>
      </c>
      <c r="W512" s="30"/>
      <c r="X512" s="30"/>
      <c r="Y512" s="30"/>
    </row>
    <row r="513" ht="56.25" spans="1:25">
      <c r="A513" s="30">
        <v>487</v>
      </c>
      <c r="B513" s="30"/>
      <c r="C513" s="30" t="s">
        <v>1816</v>
      </c>
      <c r="D513" s="30" t="s">
        <v>1817</v>
      </c>
      <c r="E513" s="30" t="s">
        <v>113</v>
      </c>
      <c r="F513" s="30" t="s">
        <v>990</v>
      </c>
      <c r="G513" s="30" t="s">
        <v>1818</v>
      </c>
      <c r="H513" s="30"/>
      <c r="I513" s="30" t="s">
        <v>978</v>
      </c>
      <c r="J513" s="79" t="s">
        <v>152</v>
      </c>
      <c r="K513" s="30">
        <f t="shared" si="23"/>
        <v>52</v>
      </c>
      <c r="L513" s="40">
        <v>52</v>
      </c>
      <c r="M513" s="30"/>
      <c r="N513" s="30"/>
      <c r="O513" s="55">
        <v>1395</v>
      </c>
      <c r="P513" s="55">
        <v>403</v>
      </c>
      <c r="Q513" s="30" t="s">
        <v>76</v>
      </c>
      <c r="R513" s="30" t="s">
        <v>76</v>
      </c>
      <c r="S513" s="30" t="s">
        <v>75</v>
      </c>
      <c r="T513" s="30" t="s">
        <v>76</v>
      </c>
      <c r="U513" s="30" t="s">
        <v>76</v>
      </c>
      <c r="V513" s="30" t="s">
        <v>76</v>
      </c>
      <c r="W513" s="30"/>
      <c r="X513" s="30"/>
      <c r="Y513" s="30"/>
    </row>
    <row r="514" ht="45" spans="1:25">
      <c r="A514" s="30">
        <v>488</v>
      </c>
      <c r="B514" s="30"/>
      <c r="C514" s="30" t="s">
        <v>1819</v>
      </c>
      <c r="D514" s="30" t="s">
        <v>1820</v>
      </c>
      <c r="E514" s="30" t="s">
        <v>70</v>
      </c>
      <c r="F514" s="30" t="s">
        <v>241</v>
      </c>
      <c r="G514" s="30" t="s">
        <v>1821</v>
      </c>
      <c r="H514" s="30"/>
      <c r="I514" s="30" t="s">
        <v>978</v>
      </c>
      <c r="J514" s="30" t="s">
        <v>152</v>
      </c>
      <c r="K514" s="30">
        <f t="shared" si="23"/>
        <v>15.5</v>
      </c>
      <c r="L514" s="30">
        <v>15</v>
      </c>
      <c r="M514" s="30">
        <v>0.5</v>
      </c>
      <c r="N514" s="30"/>
      <c r="O514" s="32">
        <v>148</v>
      </c>
      <c r="P514" s="32">
        <v>38</v>
      </c>
      <c r="Q514" s="30" t="s">
        <v>76</v>
      </c>
      <c r="R514" s="30" t="s">
        <v>76</v>
      </c>
      <c r="S514" s="30" t="s">
        <v>75</v>
      </c>
      <c r="T514" s="30" t="s">
        <v>76</v>
      </c>
      <c r="U514" s="30" t="s">
        <v>76</v>
      </c>
      <c r="V514" s="30" t="s">
        <v>76</v>
      </c>
      <c r="W514" s="30"/>
      <c r="X514" s="30"/>
      <c r="Y514" s="30"/>
    </row>
    <row r="515" ht="45" spans="1:25">
      <c r="A515" s="30">
        <v>489</v>
      </c>
      <c r="B515" s="30"/>
      <c r="C515" s="30" t="s">
        <v>1822</v>
      </c>
      <c r="D515" s="30" t="s">
        <v>1820</v>
      </c>
      <c r="E515" s="30" t="s">
        <v>70</v>
      </c>
      <c r="F515" s="30" t="s">
        <v>990</v>
      </c>
      <c r="G515" s="30" t="s">
        <v>1823</v>
      </c>
      <c r="H515" s="30"/>
      <c r="I515" s="30" t="s">
        <v>978</v>
      </c>
      <c r="J515" s="30" t="s">
        <v>152</v>
      </c>
      <c r="K515" s="30">
        <f t="shared" si="23"/>
        <v>15.5</v>
      </c>
      <c r="L515" s="30">
        <v>15</v>
      </c>
      <c r="M515" s="30">
        <v>0.5</v>
      </c>
      <c r="N515" s="30"/>
      <c r="O515" s="30">
        <v>226</v>
      </c>
      <c r="P515" s="30">
        <v>34</v>
      </c>
      <c r="Q515" s="30" t="s">
        <v>76</v>
      </c>
      <c r="R515" s="30" t="s">
        <v>76</v>
      </c>
      <c r="S515" s="30" t="s">
        <v>75</v>
      </c>
      <c r="T515" s="30" t="s">
        <v>76</v>
      </c>
      <c r="U515" s="30" t="s">
        <v>76</v>
      </c>
      <c r="V515" s="30" t="s">
        <v>76</v>
      </c>
      <c r="W515" s="30"/>
      <c r="X515" s="30"/>
      <c r="Y515" s="56"/>
    </row>
    <row r="516" ht="45" spans="1:25">
      <c r="A516" s="30">
        <v>490</v>
      </c>
      <c r="B516" s="30"/>
      <c r="C516" s="30" t="s">
        <v>1824</v>
      </c>
      <c r="D516" s="30" t="s">
        <v>1820</v>
      </c>
      <c r="E516" s="30" t="s">
        <v>70</v>
      </c>
      <c r="F516" s="30" t="s">
        <v>1825</v>
      </c>
      <c r="G516" s="30" t="s">
        <v>1826</v>
      </c>
      <c r="H516" s="30"/>
      <c r="I516" s="30" t="s">
        <v>978</v>
      </c>
      <c r="J516" s="30" t="s">
        <v>152</v>
      </c>
      <c r="K516" s="30">
        <f t="shared" si="23"/>
        <v>15.5</v>
      </c>
      <c r="L516" s="30">
        <v>15</v>
      </c>
      <c r="M516" s="30">
        <v>0.5</v>
      </c>
      <c r="N516" s="30"/>
      <c r="O516" s="30">
        <v>245</v>
      </c>
      <c r="P516" s="30">
        <v>31</v>
      </c>
      <c r="Q516" s="30" t="s">
        <v>76</v>
      </c>
      <c r="R516" s="30" t="s">
        <v>76</v>
      </c>
      <c r="S516" s="30" t="s">
        <v>75</v>
      </c>
      <c r="T516" s="30" t="s">
        <v>76</v>
      </c>
      <c r="U516" s="30" t="s">
        <v>76</v>
      </c>
      <c r="V516" s="30" t="s">
        <v>76</v>
      </c>
      <c r="W516" s="30"/>
      <c r="X516" s="30"/>
      <c r="Y516" s="30"/>
    </row>
    <row r="517" ht="45" spans="1:25">
      <c r="A517" s="30">
        <v>491</v>
      </c>
      <c r="B517" s="30"/>
      <c r="C517" s="30" t="s">
        <v>1827</v>
      </c>
      <c r="D517" s="30" t="s">
        <v>1828</v>
      </c>
      <c r="E517" s="30" t="s">
        <v>70</v>
      </c>
      <c r="F517" s="30" t="s">
        <v>1808</v>
      </c>
      <c r="G517" s="30" t="s">
        <v>1829</v>
      </c>
      <c r="H517" s="30"/>
      <c r="I517" s="30" t="s">
        <v>978</v>
      </c>
      <c r="J517" s="30" t="s">
        <v>152</v>
      </c>
      <c r="K517" s="30">
        <f t="shared" si="23"/>
        <v>21</v>
      </c>
      <c r="L517" s="30">
        <v>20</v>
      </c>
      <c r="M517" s="30">
        <v>1</v>
      </c>
      <c r="N517" s="30"/>
      <c r="O517" s="30">
        <v>1079</v>
      </c>
      <c r="P517" s="30">
        <v>335</v>
      </c>
      <c r="Q517" s="30" t="s">
        <v>76</v>
      </c>
      <c r="R517" s="30" t="s">
        <v>76</v>
      </c>
      <c r="S517" s="30" t="s">
        <v>75</v>
      </c>
      <c r="T517" s="30" t="s">
        <v>76</v>
      </c>
      <c r="U517" s="30" t="s">
        <v>76</v>
      </c>
      <c r="V517" s="30" t="s">
        <v>76</v>
      </c>
      <c r="W517" s="30"/>
      <c r="X517" s="30"/>
      <c r="Y517" s="30"/>
    </row>
    <row r="518" ht="67.5" spans="1:25">
      <c r="A518" s="30">
        <v>492</v>
      </c>
      <c r="B518" s="30"/>
      <c r="C518" s="30" t="s">
        <v>1830</v>
      </c>
      <c r="D518" s="30" t="s">
        <v>1831</v>
      </c>
      <c r="E518" s="30" t="s">
        <v>70</v>
      </c>
      <c r="F518" s="30" t="s">
        <v>1832</v>
      </c>
      <c r="G518" s="30" t="s">
        <v>1833</v>
      </c>
      <c r="H518" s="30"/>
      <c r="I518" s="30" t="s">
        <v>978</v>
      </c>
      <c r="J518" s="30" t="s">
        <v>221</v>
      </c>
      <c r="K518" s="30">
        <f t="shared" si="23"/>
        <v>418.32</v>
      </c>
      <c r="L518" s="30"/>
      <c r="M518" s="30">
        <v>418.32</v>
      </c>
      <c r="N518" s="30"/>
      <c r="O518" s="30">
        <v>749</v>
      </c>
      <c r="P518" s="30">
        <v>434</v>
      </c>
      <c r="Q518" s="30" t="s">
        <v>75</v>
      </c>
      <c r="R518" s="30" t="s">
        <v>76</v>
      </c>
      <c r="S518" s="32" t="s">
        <v>75</v>
      </c>
      <c r="T518" s="30" t="s">
        <v>76</v>
      </c>
      <c r="U518" s="30" t="s">
        <v>76</v>
      </c>
      <c r="V518" s="30" t="s">
        <v>76</v>
      </c>
      <c r="W518" s="30"/>
      <c r="X518" s="30"/>
      <c r="Y518" s="30"/>
    </row>
    <row r="519" ht="90" spans="1:25">
      <c r="A519" s="30">
        <v>493</v>
      </c>
      <c r="B519" s="30"/>
      <c r="C519" s="30" t="s">
        <v>1834</v>
      </c>
      <c r="D519" s="30" t="s">
        <v>1835</v>
      </c>
      <c r="E519" s="30" t="s">
        <v>70</v>
      </c>
      <c r="F519" s="30" t="s">
        <v>1832</v>
      </c>
      <c r="G519" s="30" t="s">
        <v>1836</v>
      </c>
      <c r="H519" s="30"/>
      <c r="I519" s="30" t="s">
        <v>978</v>
      </c>
      <c r="J519" s="30" t="s">
        <v>221</v>
      </c>
      <c r="K519" s="30">
        <f t="shared" si="23"/>
        <v>212</v>
      </c>
      <c r="L519" s="30"/>
      <c r="M519" s="30">
        <v>212</v>
      </c>
      <c r="N519" s="30"/>
      <c r="O519" s="32">
        <v>148</v>
      </c>
      <c r="P519" s="32">
        <v>38</v>
      </c>
      <c r="Q519" s="30" t="s">
        <v>75</v>
      </c>
      <c r="R519" s="30" t="s">
        <v>76</v>
      </c>
      <c r="S519" s="32" t="s">
        <v>75</v>
      </c>
      <c r="T519" s="30" t="s">
        <v>76</v>
      </c>
      <c r="U519" s="30" t="s">
        <v>76</v>
      </c>
      <c r="V519" s="30" t="s">
        <v>76</v>
      </c>
      <c r="W519" s="30"/>
      <c r="X519" s="30"/>
      <c r="Y519" s="30"/>
    </row>
    <row r="520" ht="45" spans="1:25">
      <c r="A520" s="30">
        <v>494</v>
      </c>
      <c r="B520" s="30"/>
      <c r="C520" s="88" t="s">
        <v>1837</v>
      </c>
      <c r="D520" s="88" t="s">
        <v>1838</v>
      </c>
      <c r="E520" s="30" t="s">
        <v>70</v>
      </c>
      <c r="F520" s="30" t="s">
        <v>1839</v>
      </c>
      <c r="G520" s="30" t="s">
        <v>1840</v>
      </c>
      <c r="H520" s="30"/>
      <c r="I520" s="30" t="s">
        <v>978</v>
      </c>
      <c r="J520" s="30" t="s">
        <v>186</v>
      </c>
      <c r="K520" s="30">
        <f t="shared" si="23"/>
        <v>7</v>
      </c>
      <c r="L520" s="55"/>
      <c r="M520" s="89">
        <v>5</v>
      </c>
      <c r="N520" s="89">
        <v>2</v>
      </c>
      <c r="O520" s="30">
        <v>226</v>
      </c>
      <c r="P520" s="30">
        <v>34</v>
      </c>
      <c r="Q520" s="30" t="s">
        <v>76</v>
      </c>
      <c r="R520" s="30" t="s">
        <v>76</v>
      </c>
      <c r="S520" s="30" t="s">
        <v>76</v>
      </c>
      <c r="T520" s="30" t="s">
        <v>76</v>
      </c>
      <c r="U520" s="30" t="s">
        <v>76</v>
      </c>
      <c r="V520" s="30" t="s">
        <v>76</v>
      </c>
      <c r="W520" s="30"/>
      <c r="X520" s="30"/>
      <c r="Y520" s="30"/>
    </row>
    <row r="521" ht="45" spans="1:25">
      <c r="A521" s="30">
        <v>495</v>
      </c>
      <c r="B521" s="30"/>
      <c r="C521" s="88" t="s">
        <v>1841</v>
      </c>
      <c r="D521" s="88" t="s">
        <v>1842</v>
      </c>
      <c r="E521" s="30" t="s">
        <v>70</v>
      </c>
      <c r="F521" s="30" t="s">
        <v>1843</v>
      </c>
      <c r="G521" s="30" t="s">
        <v>1844</v>
      </c>
      <c r="H521" s="30"/>
      <c r="I521" s="30" t="s">
        <v>978</v>
      </c>
      <c r="J521" s="30" t="s">
        <v>186</v>
      </c>
      <c r="K521" s="30">
        <f t="shared" ref="K521:K537" si="24">L521+M521+N521</f>
        <v>12</v>
      </c>
      <c r="L521" s="55"/>
      <c r="M521" s="89">
        <v>5</v>
      </c>
      <c r="N521" s="89">
        <v>7</v>
      </c>
      <c r="O521" s="30">
        <v>245</v>
      </c>
      <c r="P521" s="30">
        <v>31</v>
      </c>
      <c r="Q521" s="30" t="s">
        <v>76</v>
      </c>
      <c r="R521" s="30" t="s">
        <v>76</v>
      </c>
      <c r="S521" s="30" t="s">
        <v>76</v>
      </c>
      <c r="T521" s="30" t="s">
        <v>76</v>
      </c>
      <c r="U521" s="30" t="s">
        <v>76</v>
      </c>
      <c r="V521" s="30" t="s">
        <v>76</v>
      </c>
      <c r="W521" s="30"/>
      <c r="X521" s="30"/>
      <c r="Y521" s="30"/>
    </row>
    <row r="522" ht="56.25" spans="1:25">
      <c r="A522" s="30">
        <v>496</v>
      </c>
      <c r="B522" s="30"/>
      <c r="C522" s="39" t="s">
        <v>1845</v>
      </c>
      <c r="D522" s="39" t="s">
        <v>1846</v>
      </c>
      <c r="E522" s="30" t="s">
        <v>70</v>
      </c>
      <c r="F522" s="30" t="s">
        <v>1847</v>
      </c>
      <c r="G522" s="30" t="s">
        <v>1848</v>
      </c>
      <c r="H522" s="30"/>
      <c r="I522" s="30" t="s">
        <v>978</v>
      </c>
      <c r="J522" s="30" t="s">
        <v>186</v>
      </c>
      <c r="K522" s="30">
        <f t="shared" si="24"/>
        <v>7</v>
      </c>
      <c r="L522" s="55"/>
      <c r="M522" s="90">
        <v>7</v>
      </c>
      <c r="N522" s="90"/>
      <c r="O522" s="30">
        <v>1079</v>
      </c>
      <c r="P522" s="30">
        <v>335</v>
      </c>
      <c r="Q522" s="30" t="s">
        <v>76</v>
      </c>
      <c r="R522" s="30" t="s">
        <v>76</v>
      </c>
      <c r="S522" s="30" t="s">
        <v>76</v>
      </c>
      <c r="T522" s="30" t="s">
        <v>75</v>
      </c>
      <c r="U522" s="30" t="s">
        <v>76</v>
      </c>
      <c r="V522" s="30" t="s">
        <v>76</v>
      </c>
      <c r="W522" s="30"/>
      <c r="X522" s="30"/>
      <c r="Y522" s="30"/>
    </row>
    <row r="523" ht="56.25" spans="1:25">
      <c r="A523" s="30">
        <v>497</v>
      </c>
      <c r="B523" s="30"/>
      <c r="C523" s="32" t="s">
        <v>1849</v>
      </c>
      <c r="D523" s="32" t="s">
        <v>1850</v>
      </c>
      <c r="E523" s="30" t="s">
        <v>70</v>
      </c>
      <c r="F523" s="30" t="s">
        <v>184</v>
      </c>
      <c r="G523" s="30" t="s">
        <v>1851</v>
      </c>
      <c r="H523" s="30"/>
      <c r="I523" s="30" t="s">
        <v>978</v>
      </c>
      <c r="J523" s="30" t="s">
        <v>186</v>
      </c>
      <c r="K523" s="30">
        <f t="shared" si="24"/>
        <v>8</v>
      </c>
      <c r="L523" s="55"/>
      <c r="M523" s="85">
        <v>5</v>
      </c>
      <c r="N523" s="85">
        <v>3</v>
      </c>
      <c r="O523" s="30">
        <v>749</v>
      </c>
      <c r="P523" s="30">
        <v>434</v>
      </c>
      <c r="Q523" s="30" t="s">
        <v>76</v>
      </c>
      <c r="R523" s="30" t="s">
        <v>76</v>
      </c>
      <c r="S523" s="30" t="s">
        <v>76</v>
      </c>
      <c r="T523" s="30" t="s">
        <v>76</v>
      </c>
      <c r="U523" s="30" t="s">
        <v>76</v>
      </c>
      <c r="V523" s="30" t="s">
        <v>76</v>
      </c>
      <c r="W523" s="30"/>
      <c r="X523" s="30"/>
      <c r="Y523" s="30"/>
    </row>
    <row r="524" ht="67.5" spans="1:25">
      <c r="A524" s="30">
        <v>498</v>
      </c>
      <c r="B524" s="30"/>
      <c r="C524" s="30" t="s">
        <v>1852</v>
      </c>
      <c r="D524" s="30" t="s">
        <v>1853</v>
      </c>
      <c r="E524" s="30" t="s">
        <v>1854</v>
      </c>
      <c r="F524" s="30" t="s">
        <v>1855</v>
      </c>
      <c r="G524" s="30" t="s">
        <v>1856</v>
      </c>
      <c r="H524" s="30"/>
      <c r="I524" s="30" t="s">
        <v>978</v>
      </c>
      <c r="J524" s="30" t="s">
        <v>186</v>
      </c>
      <c r="K524" s="30">
        <f t="shared" si="24"/>
        <v>6</v>
      </c>
      <c r="L524" s="30">
        <v>6</v>
      </c>
      <c r="M524" s="30"/>
      <c r="N524" s="30"/>
      <c r="O524" s="30">
        <v>416</v>
      </c>
      <c r="P524" s="30">
        <v>131</v>
      </c>
      <c r="Q524" s="30" t="s">
        <v>76</v>
      </c>
      <c r="R524" s="30" t="s">
        <v>76</v>
      </c>
      <c r="S524" s="30" t="s">
        <v>75</v>
      </c>
      <c r="T524" s="30" t="s">
        <v>76</v>
      </c>
      <c r="U524" s="30" t="s">
        <v>76</v>
      </c>
      <c r="V524" s="30" t="s">
        <v>76</v>
      </c>
      <c r="W524" s="30"/>
      <c r="X524" s="56"/>
      <c r="Y524" s="56"/>
    </row>
    <row r="525" ht="56.25" spans="1:25">
      <c r="A525" s="30">
        <v>499</v>
      </c>
      <c r="B525" s="30"/>
      <c r="C525" s="30" t="s">
        <v>1857</v>
      </c>
      <c r="D525" s="30" t="s">
        <v>1858</v>
      </c>
      <c r="E525" s="30" t="s">
        <v>113</v>
      </c>
      <c r="F525" s="30" t="s">
        <v>831</v>
      </c>
      <c r="G525" s="30" t="s">
        <v>1859</v>
      </c>
      <c r="H525" s="30"/>
      <c r="I525" s="30" t="s">
        <v>978</v>
      </c>
      <c r="J525" s="30" t="s">
        <v>186</v>
      </c>
      <c r="K525" s="30">
        <f t="shared" si="24"/>
        <v>11</v>
      </c>
      <c r="L525" s="30">
        <v>11</v>
      </c>
      <c r="M525" s="30"/>
      <c r="N525" s="30"/>
      <c r="O525" s="30">
        <v>78</v>
      </c>
      <c r="P525" s="30">
        <v>37</v>
      </c>
      <c r="Q525" s="30" t="s">
        <v>76</v>
      </c>
      <c r="R525" s="30" t="s">
        <v>76</v>
      </c>
      <c r="S525" s="30" t="s">
        <v>76</v>
      </c>
      <c r="T525" s="30" t="s">
        <v>76</v>
      </c>
      <c r="U525" s="30" t="s">
        <v>76</v>
      </c>
      <c r="V525" s="30" t="s">
        <v>76</v>
      </c>
      <c r="W525" s="30"/>
      <c r="X525" s="56"/>
      <c r="Y525" s="56"/>
    </row>
    <row r="526" ht="45" spans="1:25">
      <c r="A526" s="30">
        <v>500</v>
      </c>
      <c r="B526" s="30"/>
      <c r="C526" s="32" t="s">
        <v>1860</v>
      </c>
      <c r="D526" s="32" t="s">
        <v>1861</v>
      </c>
      <c r="E526" s="30" t="s">
        <v>70</v>
      </c>
      <c r="F526" s="30" t="s">
        <v>1862</v>
      </c>
      <c r="G526" s="32" t="s">
        <v>1863</v>
      </c>
      <c r="H526" s="32"/>
      <c r="I526" s="30" t="s">
        <v>978</v>
      </c>
      <c r="J526" s="30" t="s">
        <v>328</v>
      </c>
      <c r="K526" s="30">
        <f t="shared" si="24"/>
        <v>18</v>
      </c>
      <c r="L526" s="30"/>
      <c r="M526" s="32">
        <v>17.5</v>
      </c>
      <c r="N526" s="30">
        <v>0.5</v>
      </c>
      <c r="O526" s="30">
        <v>78</v>
      </c>
      <c r="P526" s="30">
        <v>37</v>
      </c>
      <c r="Q526" s="30" t="s">
        <v>76</v>
      </c>
      <c r="R526" s="30" t="s">
        <v>76</v>
      </c>
      <c r="S526" s="30" t="s">
        <v>76</v>
      </c>
      <c r="T526" s="30" t="s">
        <v>76</v>
      </c>
      <c r="U526" s="30" t="s">
        <v>76</v>
      </c>
      <c r="V526" s="30" t="s">
        <v>76</v>
      </c>
      <c r="W526" s="30"/>
      <c r="X526" s="30"/>
      <c r="Y526" s="30"/>
    </row>
    <row r="527" ht="45" spans="1:25">
      <c r="A527" s="30">
        <v>501</v>
      </c>
      <c r="B527" s="30"/>
      <c r="C527" s="30" t="s">
        <v>1864</v>
      </c>
      <c r="D527" s="30" t="s">
        <v>1865</v>
      </c>
      <c r="E527" s="30" t="s">
        <v>70</v>
      </c>
      <c r="F527" s="30" t="s">
        <v>1866</v>
      </c>
      <c r="G527" s="91" t="s">
        <v>1867</v>
      </c>
      <c r="H527" s="91"/>
      <c r="I527" s="30" t="s">
        <v>978</v>
      </c>
      <c r="J527" s="30" t="s">
        <v>201</v>
      </c>
      <c r="K527" s="30">
        <f t="shared" si="24"/>
        <v>15.5</v>
      </c>
      <c r="L527" s="40">
        <v>15</v>
      </c>
      <c r="M527" s="30"/>
      <c r="N527" s="30">
        <v>0.5</v>
      </c>
      <c r="O527" s="30">
        <v>101</v>
      </c>
      <c r="P527" s="30">
        <v>34</v>
      </c>
      <c r="Q527" s="30" t="s">
        <v>76</v>
      </c>
      <c r="R527" s="30" t="s">
        <v>76</v>
      </c>
      <c r="S527" s="30" t="s">
        <v>76</v>
      </c>
      <c r="T527" s="30" t="s">
        <v>76</v>
      </c>
      <c r="U527" s="30" t="s">
        <v>76</v>
      </c>
      <c r="V527" s="30" t="s">
        <v>76</v>
      </c>
      <c r="W527" s="30"/>
      <c r="X527" s="30"/>
      <c r="Y527" s="30"/>
    </row>
    <row r="528" ht="45" spans="1:25">
      <c r="A528" s="30">
        <v>502</v>
      </c>
      <c r="B528" s="30"/>
      <c r="C528" s="30" t="s">
        <v>1868</v>
      </c>
      <c r="D528" s="30" t="s">
        <v>1869</v>
      </c>
      <c r="E528" s="30" t="s">
        <v>70</v>
      </c>
      <c r="F528" s="30" t="s">
        <v>377</v>
      </c>
      <c r="G528" s="30" t="s">
        <v>1870</v>
      </c>
      <c r="H528" s="30"/>
      <c r="I528" s="30" t="s">
        <v>978</v>
      </c>
      <c r="J528" s="30" t="s">
        <v>201</v>
      </c>
      <c r="K528" s="30">
        <f t="shared" si="24"/>
        <v>15</v>
      </c>
      <c r="L528" s="30">
        <v>15</v>
      </c>
      <c r="M528" s="30"/>
      <c r="N528" s="30"/>
      <c r="O528" s="30">
        <v>1668</v>
      </c>
      <c r="P528" s="30">
        <v>389</v>
      </c>
      <c r="Q528" s="30" t="s">
        <v>76</v>
      </c>
      <c r="R528" s="30" t="s">
        <v>76</v>
      </c>
      <c r="S528" s="30" t="s">
        <v>75</v>
      </c>
      <c r="T528" s="30" t="s">
        <v>75</v>
      </c>
      <c r="U528" s="30" t="s">
        <v>76</v>
      </c>
      <c r="V528" s="30" t="s">
        <v>76</v>
      </c>
      <c r="W528" s="30"/>
      <c r="X528" s="30"/>
      <c r="Y528" s="30"/>
    </row>
    <row r="529" ht="56.25" spans="1:25">
      <c r="A529" s="30">
        <v>503</v>
      </c>
      <c r="B529" s="30"/>
      <c r="C529" s="30" t="s">
        <v>1871</v>
      </c>
      <c r="D529" s="30" t="s">
        <v>1872</v>
      </c>
      <c r="E529" s="30" t="s">
        <v>70</v>
      </c>
      <c r="F529" s="30" t="s">
        <v>1873</v>
      </c>
      <c r="G529" s="30" t="s">
        <v>1874</v>
      </c>
      <c r="H529" s="30"/>
      <c r="I529" s="30" t="s">
        <v>978</v>
      </c>
      <c r="J529" s="79" t="s">
        <v>1875</v>
      </c>
      <c r="K529" s="30">
        <f t="shared" si="24"/>
        <v>7</v>
      </c>
      <c r="L529" s="34">
        <v>5</v>
      </c>
      <c r="M529" s="34"/>
      <c r="N529" s="34">
        <v>2</v>
      </c>
      <c r="O529" s="30">
        <v>236</v>
      </c>
      <c r="P529" s="30">
        <v>68</v>
      </c>
      <c r="Q529" s="30" t="s">
        <v>76</v>
      </c>
      <c r="R529" s="30" t="s">
        <v>76</v>
      </c>
      <c r="S529" s="30" t="s">
        <v>76</v>
      </c>
      <c r="T529" s="30" t="s">
        <v>76</v>
      </c>
      <c r="U529" s="30" t="s">
        <v>76</v>
      </c>
      <c r="V529" s="30" t="s">
        <v>76</v>
      </c>
      <c r="W529" s="33"/>
      <c r="X529" s="33"/>
      <c r="Y529" s="56"/>
    </row>
    <row r="530" ht="45" spans="1:25">
      <c r="A530" s="30">
        <v>504</v>
      </c>
      <c r="B530" s="30"/>
      <c r="C530" s="30" t="s">
        <v>1876</v>
      </c>
      <c r="D530" s="30" t="s">
        <v>1877</v>
      </c>
      <c r="E530" s="30" t="s">
        <v>113</v>
      </c>
      <c r="F530" s="30" t="s">
        <v>1878</v>
      </c>
      <c r="G530" s="30" t="s">
        <v>1879</v>
      </c>
      <c r="H530" s="30"/>
      <c r="I530" s="30" t="s">
        <v>978</v>
      </c>
      <c r="J530" s="79" t="s">
        <v>201</v>
      </c>
      <c r="K530" s="30">
        <f t="shared" si="24"/>
        <v>8.3</v>
      </c>
      <c r="L530" s="34">
        <v>5</v>
      </c>
      <c r="M530" s="34"/>
      <c r="N530" s="34">
        <v>3.3</v>
      </c>
      <c r="O530" s="92">
        <v>594</v>
      </c>
      <c r="P530" s="92">
        <v>244</v>
      </c>
      <c r="Q530" s="30" t="s">
        <v>76</v>
      </c>
      <c r="R530" s="30" t="s">
        <v>76</v>
      </c>
      <c r="S530" s="30" t="s">
        <v>76</v>
      </c>
      <c r="T530" s="30" t="s">
        <v>76</v>
      </c>
      <c r="U530" s="30" t="s">
        <v>76</v>
      </c>
      <c r="V530" s="30" t="s">
        <v>76</v>
      </c>
      <c r="W530" s="33"/>
      <c r="X530" s="33"/>
      <c r="Y530" s="56"/>
    </row>
    <row r="531" ht="179" customHeight="1" spans="1:25">
      <c r="A531" s="30">
        <v>505</v>
      </c>
      <c r="B531" s="30"/>
      <c r="C531" s="30" t="s">
        <v>1880</v>
      </c>
      <c r="D531" s="30" t="s">
        <v>1881</v>
      </c>
      <c r="E531" s="30" t="s">
        <v>70</v>
      </c>
      <c r="F531" s="30" t="s">
        <v>1882</v>
      </c>
      <c r="G531" s="30" t="s">
        <v>1883</v>
      </c>
      <c r="H531" s="30"/>
      <c r="I531" s="30" t="s">
        <v>978</v>
      </c>
      <c r="J531" s="30" t="s">
        <v>323</v>
      </c>
      <c r="K531" s="30">
        <f t="shared" si="24"/>
        <v>382.292</v>
      </c>
      <c r="L531" s="30"/>
      <c r="M531" s="30">
        <v>382.292</v>
      </c>
      <c r="N531" s="30"/>
      <c r="O531" s="30">
        <v>1079</v>
      </c>
      <c r="P531" s="30">
        <v>335</v>
      </c>
      <c r="Q531" s="30" t="s">
        <v>76</v>
      </c>
      <c r="R531" s="30" t="s">
        <v>76</v>
      </c>
      <c r="S531" s="30" t="s">
        <v>76</v>
      </c>
      <c r="T531" s="30" t="s">
        <v>76</v>
      </c>
      <c r="U531" s="30" t="s">
        <v>76</v>
      </c>
      <c r="V531" s="30" t="s">
        <v>76</v>
      </c>
      <c r="W531" s="30"/>
      <c r="X531" s="30"/>
      <c r="Y531" s="30"/>
    </row>
    <row r="532" ht="67.5" spans="1:25">
      <c r="A532" s="30">
        <v>506</v>
      </c>
      <c r="B532" s="30"/>
      <c r="C532" s="30" t="s">
        <v>1884</v>
      </c>
      <c r="D532" s="30" t="s">
        <v>1885</v>
      </c>
      <c r="E532" s="30" t="s">
        <v>70</v>
      </c>
      <c r="F532" s="30" t="s">
        <v>1886</v>
      </c>
      <c r="G532" s="30" t="s">
        <v>1883</v>
      </c>
      <c r="H532" s="30"/>
      <c r="I532" s="30" t="s">
        <v>978</v>
      </c>
      <c r="J532" s="30" t="s">
        <v>323</v>
      </c>
      <c r="K532" s="30">
        <f t="shared" si="24"/>
        <v>330</v>
      </c>
      <c r="L532" s="30"/>
      <c r="M532" s="30">
        <v>330</v>
      </c>
      <c r="N532" s="30"/>
      <c r="O532" s="30">
        <v>749</v>
      </c>
      <c r="P532" s="30">
        <v>434</v>
      </c>
      <c r="Q532" s="30" t="s">
        <v>76</v>
      </c>
      <c r="R532" s="30" t="s">
        <v>76</v>
      </c>
      <c r="S532" s="30" t="s">
        <v>76</v>
      </c>
      <c r="T532" s="30" t="s">
        <v>76</v>
      </c>
      <c r="U532" s="30" t="s">
        <v>76</v>
      </c>
      <c r="V532" s="30" t="s">
        <v>76</v>
      </c>
      <c r="W532" s="30"/>
      <c r="X532" s="30"/>
      <c r="Y532" s="30"/>
    </row>
    <row r="533" ht="156" customHeight="1" spans="1:25">
      <c r="A533" s="30">
        <v>507</v>
      </c>
      <c r="B533" s="30"/>
      <c r="C533" s="30" t="s">
        <v>1887</v>
      </c>
      <c r="D533" s="30" t="s">
        <v>1888</v>
      </c>
      <c r="E533" s="30" t="s">
        <v>70</v>
      </c>
      <c r="F533" s="30" t="s">
        <v>321</v>
      </c>
      <c r="G533" s="30" t="s">
        <v>1883</v>
      </c>
      <c r="H533" s="30"/>
      <c r="I533" s="30" t="s">
        <v>978</v>
      </c>
      <c r="J533" s="30" t="s">
        <v>323</v>
      </c>
      <c r="K533" s="30">
        <f t="shared" si="24"/>
        <v>364.81</v>
      </c>
      <c r="L533" s="30"/>
      <c r="M533" s="30">
        <v>364.81</v>
      </c>
      <c r="N533" s="30"/>
      <c r="O533" s="32">
        <v>148</v>
      </c>
      <c r="P533" s="32">
        <v>38</v>
      </c>
      <c r="Q533" s="30" t="s">
        <v>76</v>
      </c>
      <c r="R533" s="30" t="s">
        <v>76</v>
      </c>
      <c r="S533" s="30" t="s">
        <v>76</v>
      </c>
      <c r="T533" s="30" t="s">
        <v>76</v>
      </c>
      <c r="U533" s="30" t="s">
        <v>76</v>
      </c>
      <c r="V533" s="30" t="s">
        <v>76</v>
      </c>
      <c r="W533" s="30"/>
      <c r="X533" s="30"/>
      <c r="Y533" s="30"/>
    </row>
    <row r="534" ht="78.75" spans="1:25">
      <c r="A534" s="30">
        <v>508</v>
      </c>
      <c r="B534" s="30"/>
      <c r="C534" s="30" t="s">
        <v>1889</v>
      </c>
      <c r="D534" s="30" t="s">
        <v>1890</v>
      </c>
      <c r="E534" s="30" t="s">
        <v>804</v>
      </c>
      <c r="F534" s="30" t="s">
        <v>1832</v>
      </c>
      <c r="G534" s="30" t="s">
        <v>1891</v>
      </c>
      <c r="H534" s="30"/>
      <c r="I534" s="30" t="s">
        <v>978</v>
      </c>
      <c r="J534" s="30" t="s">
        <v>328</v>
      </c>
      <c r="K534" s="30">
        <f t="shared" si="24"/>
        <v>45</v>
      </c>
      <c r="L534" s="30">
        <v>45</v>
      </c>
      <c r="M534" s="30"/>
      <c r="N534" s="30"/>
      <c r="O534" s="30">
        <v>375</v>
      </c>
      <c r="P534" s="30">
        <v>196</v>
      </c>
      <c r="Q534" s="30" t="s">
        <v>75</v>
      </c>
      <c r="R534" s="30" t="s">
        <v>76</v>
      </c>
      <c r="S534" s="32" t="s">
        <v>75</v>
      </c>
      <c r="T534" s="30" t="s">
        <v>76</v>
      </c>
      <c r="U534" s="30" t="s">
        <v>76</v>
      </c>
      <c r="V534" s="30" t="s">
        <v>76</v>
      </c>
      <c r="W534" s="30"/>
      <c r="X534" s="30"/>
      <c r="Y534" s="30"/>
    </row>
    <row r="535" ht="56.25" spans="1:25">
      <c r="A535" s="30">
        <v>509</v>
      </c>
      <c r="B535" s="30"/>
      <c r="C535" s="30" t="s">
        <v>1892</v>
      </c>
      <c r="D535" s="30" t="s">
        <v>1893</v>
      </c>
      <c r="E535" s="30" t="s">
        <v>70</v>
      </c>
      <c r="F535" s="30" t="s">
        <v>1061</v>
      </c>
      <c r="G535" s="30" t="s">
        <v>1894</v>
      </c>
      <c r="H535" s="30"/>
      <c r="I535" s="30" t="s">
        <v>978</v>
      </c>
      <c r="J535" s="30" t="s">
        <v>274</v>
      </c>
      <c r="K535" s="30">
        <f t="shared" si="24"/>
        <v>15</v>
      </c>
      <c r="L535" s="30">
        <v>15</v>
      </c>
      <c r="M535" s="30"/>
      <c r="N535" s="30"/>
      <c r="O535" s="30">
        <v>1086</v>
      </c>
      <c r="P535" s="30">
        <v>15</v>
      </c>
      <c r="Q535" s="30" t="s">
        <v>76</v>
      </c>
      <c r="R535" s="30" t="s">
        <v>76</v>
      </c>
      <c r="S535" s="32" t="s">
        <v>76</v>
      </c>
      <c r="T535" s="30" t="s">
        <v>75</v>
      </c>
      <c r="U535" s="30" t="s">
        <v>76</v>
      </c>
      <c r="V535" s="30" t="s">
        <v>76</v>
      </c>
      <c r="W535" s="30"/>
      <c r="X535" s="30"/>
      <c r="Y535" s="30"/>
    </row>
    <row r="536" ht="45" spans="1:25">
      <c r="A536" s="30">
        <v>510</v>
      </c>
      <c r="B536" s="30"/>
      <c r="C536" s="30" t="s">
        <v>1895</v>
      </c>
      <c r="D536" s="30" t="s">
        <v>1896</v>
      </c>
      <c r="E536" s="30" t="s">
        <v>70</v>
      </c>
      <c r="F536" s="30" t="s">
        <v>1057</v>
      </c>
      <c r="G536" s="30" t="s">
        <v>1897</v>
      </c>
      <c r="H536" s="30"/>
      <c r="I536" s="30" t="s">
        <v>978</v>
      </c>
      <c r="J536" s="30" t="s">
        <v>274</v>
      </c>
      <c r="K536" s="30">
        <f t="shared" si="24"/>
        <v>15</v>
      </c>
      <c r="L536" s="30">
        <v>15</v>
      </c>
      <c r="M536" s="30"/>
      <c r="N536" s="30"/>
      <c r="O536" s="30">
        <v>112</v>
      </c>
      <c r="P536" s="30">
        <v>65</v>
      </c>
      <c r="Q536" s="30" t="s">
        <v>76</v>
      </c>
      <c r="R536" s="30" t="s">
        <v>76</v>
      </c>
      <c r="S536" s="32" t="s">
        <v>76</v>
      </c>
      <c r="T536" s="30" t="s">
        <v>76</v>
      </c>
      <c r="U536" s="30" t="s">
        <v>76</v>
      </c>
      <c r="V536" s="30" t="s">
        <v>76</v>
      </c>
      <c r="W536" s="30"/>
      <c r="X536" s="30"/>
      <c r="Y536" s="30"/>
    </row>
    <row r="537" ht="36" spans="1:25">
      <c r="A537" s="26"/>
      <c r="B537" s="27" t="s">
        <v>32</v>
      </c>
      <c r="C537" s="26"/>
      <c r="D537" s="26"/>
      <c r="E537" s="26"/>
      <c r="F537" s="28"/>
      <c r="G537" s="28"/>
      <c r="H537" s="28">
        <v>34</v>
      </c>
      <c r="I537" s="28"/>
      <c r="J537" s="26"/>
      <c r="K537" s="30">
        <f t="shared" si="24"/>
        <v>3000.05</v>
      </c>
      <c r="L537" s="28">
        <f t="shared" ref="L537:P537" si="25">SUM(L544:L571)</f>
        <v>1460.8</v>
      </c>
      <c r="M537" s="28">
        <f t="shared" si="25"/>
        <v>1510.82</v>
      </c>
      <c r="N537" s="28">
        <f t="shared" si="25"/>
        <v>28.43</v>
      </c>
      <c r="O537" s="28">
        <f t="shared" si="25"/>
        <v>32605</v>
      </c>
      <c r="P537" s="28">
        <f t="shared" si="25"/>
        <v>3036</v>
      </c>
      <c r="Q537" s="28"/>
      <c r="R537" s="28"/>
      <c r="S537" s="28"/>
      <c r="T537" s="28"/>
      <c r="U537" s="28"/>
      <c r="V537" s="28"/>
      <c r="W537" s="28"/>
      <c r="X537" s="28"/>
      <c r="Y537" s="26"/>
    </row>
    <row r="538" ht="78.75" spans="1:25">
      <c r="A538" s="30">
        <v>511</v>
      </c>
      <c r="B538" s="30"/>
      <c r="C538" s="30" t="s">
        <v>1898</v>
      </c>
      <c r="D538" s="30" t="s">
        <v>1899</v>
      </c>
      <c r="E538" s="30" t="s">
        <v>70</v>
      </c>
      <c r="F538" s="30" t="s">
        <v>1900</v>
      </c>
      <c r="G538" s="30" t="s">
        <v>1901</v>
      </c>
      <c r="H538" s="30"/>
      <c r="I538" s="30" t="s">
        <v>978</v>
      </c>
      <c r="J538" s="30" t="s">
        <v>152</v>
      </c>
      <c r="K538" s="30">
        <v>41.5</v>
      </c>
      <c r="L538" s="30">
        <v>41.5</v>
      </c>
      <c r="M538" s="30">
        <v>0</v>
      </c>
      <c r="N538" s="30">
        <v>0</v>
      </c>
      <c r="O538" s="30" t="s">
        <v>1902</v>
      </c>
      <c r="P538" s="30" t="s">
        <v>1903</v>
      </c>
      <c r="Q538" s="30" t="s">
        <v>76</v>
      </c>
      <c r="R538" s="30" t="s">
        <v>76</v>
      </c>
      <c r="S538" s="30" t="s">
        <v>76</v>
      </c>
      <c r="T538" s="30"/>
      <c r="U538" s="30"/>
      <c r="V538" s="30" t="s">
        <v>76</v>
      </c>
      <c r="W538" s="30"/>
      <c r="X538" s="30"/>
      <c r="Y538" s="30"/>
    </row>
    <row r="539" ht="45" spans="1:25">
      <c r="A539" s="30">
        <v>512</v>
      </c>
      <c r="B539" s="30"/>
      <c r="C539" s="30" t="s">
        <v>1904</v>
      </c>
      <c r="D539" s="30" t="s">
        <v>1905</v>
      </c>
      <c r="E539" s="30" t="s">
        <v>70</v>
      </c>
      <c r="F539" s="30" t="s">
        <v>1900</v>
      </c>
      <c r="G539" s="30" t="s">
        <v>1906</v>
      </c>
      <c r="H539" s="30"/>
      <c r="I539" s="30" t="s">
        <v>978</v>
      </c>
      <c r="J539" s="30" t="s">
        <v>152</v>
      </c>
      <c r="K539" s="30">
        <v>42</v>
      </c>
      <c r="L539" s="30">
        <v>42</v>
      </c>
      <c r="M539" s="30">
        <v>0</v>
      </c>
      <c r="N539" s="30">
        <v>0</v>
      </c>
      <c r="O539" s="30" t="s">
        <v>1907</v>
      </c>
      <c r="P539" s="30"/>
      <c r="Q539" s="30" t="s">
        <v>76</v>
      </c>
      <c r="R539" s="30" t="s">
        <v>76</v>
      </c>
      <c r="S539" s="30" t="s">
        <v>76</v>
      </c>
      <c r="T539" s="30"/>
      <c r="U539" s="30"/>
      <c r="V539" s="30" t="s">
        <v>76</v>
      </c>
      <c r="W539" s="30"/>
      <c r="X539" s="30"/>
      <c r="Y539" s="30"/>
    </row>
    <row r="540" ht="78.75" spans="1:25">
      <c r="A540" s="30">
        <v>513</v>
      </c>
      <c r="B540" s="30"/>
      <c r="C540" s="30" t="s">
        <v>1908</v>
      </c>
      <c r="D540" s="30" t="s">
        <v>1909</v>
      </c>
      <c r="E540" s="30" t="s">
        <v>70</v>
      </c>
      <c r="F540" s="30" t="s">
        <v>869</v>
      </c>
      <c r="G540" s="30" t="s">
        <v>1910</v>
      </c>
      <c r="H540" s="30"/>
      <c r="I540" s="30" t="s">
        <v>978</v>
      </c>
      <c r="J540" s="30" t="s">
        <v>333</v>
      </c>
      <c r="K540" s="30">
        <v>25</v>
      </c>
      <c r="L540" s="30">
        <v>25</v>
      </c>
      <c r="M540" s="30">
        <v>0</v>
      </c>
      <c r="N540" s="30">
        <v>0</v>
      </c>
      <c r="O540" s="30">
        <v>134</v>
      </c>
      <c r="P540" s="30">
        <v>0</v>
      </c>
      <c r="Q540" s="30" t="s">
        <v>76</v>
      </c>
      <c r="R540" s="30" t="s">
        <v>76</v>
      </c>
      <c r="S540" s="32" t="s">
        <v>75</v>
      </c>
      <c r="T540" s="30" t="s">
        <v>76</v>
      </c>
      <c r="U540" s="30" t="s">
        <v>76</v>
      </c>
      <c r="V540" s="30" t="s">
        <v>76</v>
      </c>
      <c r="W540" s="30"/>
      <c r="X540" s="30" t="s">
        <v>76</v>
      </c>
      <c r="Y540" s="30"/>
    </row>
    <row r="541" ht="67.5" spans="1:25">
      <c r="A541" s="30">
        <v>514</v>
      </c>
      <c r="B541" s="30"/>
      <c r="C541" s="30" t="s">
        <v>1911</v>
      </c>
      <c r="D541" s="30" t="s">
        <v>1912</v>
      </c>
      <c r="E541" s="30" t="s">
        <v>70</v>
      </c>
      <c r="F541" s="30" t="s">
        <v>869</v>
      </c>
      <c r="G541" s="30" t="s">
        <v>1913</v>
      </c>
      <c r="H541" s="30"/>
      <c r="I541" s="30" t="s">
        <v>978</v>
      </c>
      <c r="J541" s="30" t="s">
        <v>333</v>
      </c>
      <c r="K541" s="30">
        <v>68</v>
      </c>
      <c r="L541" s="30">
        <v>68</v>
      </c>
      <c r="M541" s="30">
        <v>0</v>
      </c>
      <c r="N541" s="30">
        <v>0</v>
      </c>
      <c r="O541" s="30">
        <v>194</v>
      </c>
      <c r="P541" s="30">
        <v>62</v>
      </c>
      <c r="Q541" s="30" t="s">
        <v>76</v>
      </c>
      <c r="R541" s="30" t="s">
        <v>76</v>
      </c>
      <c r="S541" s="32" t="s">
        <v>75</v>
      </c>
      <c r="T541" s="30" t="s">
        <v>76</v>
      </c>
      <c r="U541" s="30" t="s">
        <v>76</v>
      </c>
      <c r="V541" s="30" t="s">
        <v>76</v>
      </c>
      <c r="W541" s="30"/>
      <c r="X541" s="30" t="s">
        <v>76</v>
      </c>
      <c r="Y541" s="30"/>
    </row>
    <row r="542" ht="67.5" spans="1:25">
      <c r="A542" s="30">
        <v>515</v>
      </c>
      <c r="B542" s="30"/>
      <c r="C542" s="30" t="s">
        <v>1914</v>
      </c>
      <c r="D542" s="30" t="s">
        <v>1912</v>
      </c>
      <c r="E542" s="30" t="s">
        <v>70</v>
      </c>
      <c r="F542" s="30" t="s">
        <v>869</v>
      </c>
      <c r="G542" s="30" t="s">
        <v>1913</v>
      </c>
      <c r="H542" s="30"/>
      <c r="I542" s="30" t="s">
        <v>978</v>
      </c>
      <c r="J542" s="30" t="s">
        <v>333</v>
      </c>
      <c r="K542" s="30">
        <v>68</v>
      </c>
      <c r="L542" s="30">
        <v>68</v>
      </c>
      <c r="M542" s="30">
        <v>0</v>
      </c>
      <c r="N542" s="30">
        <v>0</v>
      </c>
      <c r="O542" s="30">
        <v>194</v>
      </c>
      <c r="P542" s="30">
        <v>62</v>
      </c>
      <c r="Q542" s="30" t="s">
        <v>76</v>
      </c>
      <c r="R542" s="30" t="s">
        <v>76</v>
      </c>
      <c r="S542" s="32" t="s">
        <v>75</v>
      </c>
      <c r="T542" s="30" t="s">
        <v>76</v>
      </c>
      <c r="U542" s="30" t="s">
        <v>76</v>
      </c>
      <c r="V542" s="30" t="s">
        <v>76</v>
      </c>
      <c r="W542" s="30"/>
      <c r="X542" s="30" t="s">
        <v>76</v>
      </c>
      <c r="Y542" s="30"/>
    </row>
    <row r="543" ht="56.25" spans="1:25">
      <c r="A543" s="30">
        <v>516</v>
      </c>
      <c r="B543" s="30"/>
      <c r="C543" s="30" t="s">
        <v>1915</v>
      </c>
      <c r="D543" s="30" t="s">
        <v>1916</v>
      </c>
      <c r="E543" s="30" t="s">
        <v>70</v>
      </c>
      <c r="F543" s="30" t="s">
        <v>344</v>
      </c>
      <c r="G543" s="30" t="s">
        <v>1917</v>
      </c>
      <c r="H543" s="30"/>
      <c r="I543" s="30" t="s">
        <v>978</v>
      </c>
      <c r="J543" s="30" t="s">
        <v>333</v>
      </c>
      <c r="K543" s="30">
        <v>150</v>
      </c>
      <c r="L543" s="30">
        <v>150</v>
      </c>
      <c r="M543" s="30">
        <v>0</v>
      </c>
      <c r="N543" s="30">
        <v>0</v>
      </c>
      <c r="O543" s="30">
        <v>136</v>
      </c>
      <c r="P543" s="30">
        <v>88</v>
      </c>
      <c r="Q543" s="30" t="s">
        <v>76</v>
      </c>
      <c r="R543" s="30" t="s">
        <v>76</v>
      </c>
      <c r="S543" s="32" t="s">
        <v>75</v>
      </c>
      <c r="T543" s="30" t="s">
        <v>76</v>
      </c>
      <c r="U543" s="30" t="s">
        <v>76</v>
      </c>
      <c r="V543" s="30" t="s">
        <v>76</v>
      </c>
      <c r="W543" s="30"/>
      <c r="X543" s="30" t="s">
        <v>76</v>
      </c>
      <c r="Y543" s="30"/>
    </row>
    <row r="544" ht="147" customHeight="1" spans="1:25">
      <c r="A544" s="30">
        <v>517</v>
      </c>
      <c r="B544" s="52"/>
      <c r="C544" s="40" t="s">
        <v>1918</v>
      </c>
      <c r="D544" s="40" t="s">
        <v>1919</v>
      </c>
      <c r="E544" s="40" t="s">
        <v>70</v>
      </c>
      <c r="F544" s="40" t="s">
        <v>1039</v>
      </c>
      <c r="G544" s="40" t="s">
        <v>1920</v>
      </c>
      <c r="H544" s="40"/>
      <c r="I544" s="30" t="s">
        <v>978</v>
      </c>
      <c r="J544" s="40" t="s">
        <v>152</v>
      </c>
      <c r="K544" s="30">
        <f t="shared" ref="K544:K572" si="26">L544+M544+N544</f>
        <v>326</v>
      </c>
      <c r="L544" s="40">
        <v>326</v>
      </c>
      <c r="M544" s="40"/>
      <c r="N544" s="40"/>
      <c r="O544" s="30">
        <v>87</v>
      </c>
      <c r="P544" s="30">
        <v>17</v>
      </c>
      <c r="Q544" s="40" t="s">
        <v>76</v>
      </c>
      <c r="R544" s="40" t="s">
        <v>76</v>
      </c>
      <c r="S544" s="40" t="s">
        <v>75</v>
      </c>
      <c r="T544" s="40" t="s">
        <v>76</v>
      </c>
      <c r="U544" s="40" t="s">
        <v>75</v>
      </c>
      <c r="V544" s="30" t="s">
        <v>76</v>
      </c>
      <c r="W544" s="40"/>
      <c r="X544" s="40"/>
      <c r="Y544" s="40"/>
    </row>
    <row r="545" ht="164" customHeight="1" spans="1:25">
      <c r="A545" s="30">
        <v>518</v>
      </c>
      <c r="B545" s="52"/>
      <c r="C545" s="40" t="s">
        <v>1921</v>
      </c>
      <c r="D545" s="40" t="s">
        <v>1922</v>
      </c>
      <c r="E545" s="40" t="s">
        <v>70</v>
      </c>
      <c r="F545" s="40" t="s">
        <v>180</v>
      </c>
      <c r="G545" s="40" t="s">
        <v>1923</v>
      </c>
      <c r="H545" s="40"/>
      <c r="I545" s="30" t="s">
        <v>978</v>
      </c>
      <c r="J545" s="40" t="s">
        <v>152</v>
      </c>
      <c r="K545" s="30">
        <f t="shared" si="26"/>
        <v>261.82</v>
      </c>
      <c r="L545" s="40"/>
      <c r="M545" s="40">
        <v>261.82</v>
      </c>
      <c r="N545" s="40"/>
      <c r="O545" s="30">
        <v>777</v>
      </c>
      <c r="P545" s="30">
        <v>364</v>
      </c>
      <c r="Q545" s="40" t="s">
        <v>75</v>
      </c>
      <c r="R545" s="40" t="s">
        <v>75</v>
      </c>
      <c r="S545" s="40" t="s">
        <v>76</v>
      </c>
      <c r="T545" s="40" t="s">
        <v>76</v>
      </c>
      <c r="U545" s="40" t="s">
        <v>76</v>
      </c>
      <c r="V545" s="32" t="s">
        <v>76</v>
      </c>
      <c r="W545" s="40"/>
      <c r="X545" s="40"/>
      <c r="Y545" s="40"/>
    </row>
    <row r="546" ht="78.75" spans="1:25">
      <c r="A546" s="30">
        <v>519</v>
      </c>
      <c r="B546" s="52"/>
      <c r="C546" s="32" t="s">
        <v>1924</v>
      </c>
      <c r="D546" s="32" t="s">
        <v>1925</v>
      </c>
      <c r="E546" s="32" t="s">
        <v>70</v>
      </c>
      <c r="F546" s="32" t="s">
        <v>1926</v>
      </c>
      <c r="G546" s="32" t="s">
        <v>1927</v>
      </c>
      <c r="H546" s="32"/>
      <c r="I546" s="30" t="s">
        <v>978</v>
      </c>
      <c r="J546" s="32" t="s">
        <v>221</v>
      </c>
      <c r="K546" s="30">
        <f t="shared" si="26"/>
        <v>376</v>
      </c>
      <c r="L546" s="32"/>
      <c r="M546" s="32">
        <v>351</v>
      </c>
      <c r="N546" s="32">
        <v>25</v>
      </c>
      <c r="O546" s="32">
        <v>1751</v>
      </c>
      <c r="P546" s="32">
        <v>31</v>
      </c>
      <c r="Q546" s="30" t="s">
        <v>75</v>
      </c>
      <c r="R546" s="30" t="s">
        <v>76</v>
      </c>
      <c r="S546" s="32" t="s">
        <v>76</v>
      </c>
      <c r="T546" s="30" t="s">
        <v>76</v>
      </c>
      <c r="U546" s="30" t="s">
        <v>76</v>
      </c>
      <c r="V546" s="32" t="s">
        <v>76</v>
      </c>
      <c r="W546" s="32"/>
      <c r="X546" s="32"/>
      <c r="Y546" s="32"/>
    </row>
    <row r="547" ht="56.25" spans="1:25">
      <c r="A547" s="30">
        <v>520</v>
      </c>
      <c r="B547" s="52"/>
      <c r="C547" s="30" t="s">
        <v>1928</v>
      </c>
      <c r="D547" s="30" t="s">
        <v>1929</v>
      </c>
      <c r="E547" s="30" t="s">
        <v>70</v>
      </c>
      <c r="F547" s="30" t="s">
        <v>501</v>
      </c>
      <c r="G547" s="30" t="s">
        <v>1930</v>
      </c>
      <c r="H547" s="30"/>
      <c r="I547" s="30" t="s">
        <v>978</v>
      </c>
      <c r="J547" s="30" t="s">
        <v>221</v>
      </c>
      <c r="K547" s="30">
        <f t="shared" si="26"/>
        <v>21</v>
      </c>
      <c r="L547" s="30">
        <v>21</v>
      </c>
      <c r="M547" s="30"/>
      <c r="N547" s="30"/>
      <c r="O547" s="30">
        <v>543</v>
      </c>
      <c r="P547" s="30">
        <v>310</v>
      </c>
      <c r="Q547" s="30" t="s">
        <v>75</v>
      </c>
      <c r="R547" s="30" t="s">
        <v>76</v>
      </c>
      <c r="S547" s="32" t="s">
        <v>75</v>
      </c>
      <c r="T547" s="30" t="s">
        <v>76</v>
      </c>
      <c r="U547" s="30" t="s">
        <v>75</v>
      </c>
      <c r="V547" s="30" t="s">
        <v>76</v>
      </c>
      <c r="W547" s="30"/>
      <c r="X547" s="30"/>
      <c r="Y547" s="30"/>
    </row>
    <row r="548" ht="45" spans="1:25">
      <c r="A548" s="30">
        <v>521</v>
      </c>
      <c r="B548" s="52"/>
      <c r="C548" s="30" t="s">
        <v>1931</v>
      </c>
      <c r="D548" s="30" t="s">
        <v>1932</v>
      </c>
      <c r="E548" s="30" t="s">
        <v>70</v>
      </c>
      <c r="F548" s="30" t="s">
        <v>1933</v>
      </c>
      <c r="G548" s="30" t="s">
        <v>1934</v>
      </c>
      <c r="H548" s="30"/>
      <c r="I548" s="30" t="s">
        <v>978</v>
      </c>
      <c r="J548" s="30" t="s">
        <v>125</v>
      </c>
      <c r="K548" s="30">
        <f t="shared" si="26"/>
        <v>90</v>
      </c>
      <c r="L548" s="30">
        <v>90</v>
      </c>
      <c r="M548" s="30"/>
      <c r="N548" s="30"/>
      <c r="O548" s="30">
        <v>350</v>
      </c>
      <c r="P548" s="30">
        <v>80</v>
      </c>
      <c r="Q548" s="30" t="s">
        <v>76</v>
      </c>
      <c r="R548" s="30" t="s">
        <v>76</v>
      </c>
      <c r="S548" s="30" t="s">
        <v>76</v>
      </c>
      <c r="T548" s="30" t="s">
        <v>76</v>
      </c>
      <c r="U548" s="30" t="s">
        <v>76</v>
      </c>
      <c r="V548" s="30" t="s">
        <v>76</v>
      </c>
      <c r="W548" s="30"/>
      <c r="X548" s="30"/>
      <c r="Y548" s="30"/>
    </row>
    <row r="549" ht="45" spans="1:25">
      <c r="A549" s="30">
        <v>522</v>
      </c>
      <c r="B549" s="52"/>
      <c r="C549" s="30" t="s">
        <v>1935</v>
      </c>
      <c r="D549" s="30" t="s">
        <v>1936</v>
      </c>
      <c r="E549" s="30" t="s">
        <v>70</v>
      </c>
      <c r="F549" s="30" t="s">
        <v>1937</v>
      </c>
      <c r="G549" s="30" t="s">
        <v>1938</v>
      </c>
      <c r="H549" s="30"/>
      <c r="I549" s="30" t="s">
        <v>978</v>
      </c>
      <c r="J549" s="30" t="s">
        <v>221</v>
      </c>
      <c r="K549" s="30">
        <f t="shared" si="26"/>
        <v>60</v>
      </c>
      <c r="L549" s="30">
        <v>60</v>
      </c>
      <c r="M549" s="30"/>
      <c r="N549" s="30"/>
      <c r="O549" s="30">
        <v>458</v>
      </c>
      <c r="P549" s="30">
        <v>8</v>
      </c>
      <c r="Q549" s="30" t="s">
        <v>75</v>
      </c>
      <c r="R549" s="30" t="s">
        <v>76</v>
      </c>
      <c r="S549" s="32" t="s">
        <v>75</v>
      </c>
      <c r="T549" s="30" t="s">
        <v>76</v>
      </c>
      <c r="U549" s="30" t="s">
        <v>76</v>
      </c>
      <c r="V549" s="30" t="s">
        <v>76</v>
      </c>
      <c r="W549" s="30"/>
      <c r="X549" s="30"/>
      <c r="Y549" s="30"/>
    </row>
    <row r="550" ht="56.25" spans="1:25">
      <c r="A550" s="30">
        <v>523</v>
      </c>
      <c r="B550" s="52"/>
      <c r="C550" s="35" t="s">
        <v>1939</v>
      </c>
      <c r="D550" s="35" t="s">
        <v>1940</v>
      </c>
      <c r="E550" s="35" t="s">
        <v>70</v>
      </c>
      <c r="F550" s="35" t="s">
        <v>1941</v>
      </c>
      <c r="G550" s="30" t="s">
        <v>1942</v>
      </c>
      <c r="H550" s="30"/>
      <c r="I550" s="30" t="s">
        <v>978</v>
      </c>
      <c r="J550" s="35" t="s">
        <v>328</v>
      </c>
      <c r="K550" s="30">
        <f t="shared" si="26"/>
        <v>72</v>
      </c>
      <c r="L550" s="70">
        <v>72</v>
      </c>
      <c r="M550" s="70"/>
      <c r="N550" s="70"/>
      <c r="O550" s="75">
        <v>1260</v>
      </c>
      <c r="P550" s="75">
        <v>290</v>
      </c>
      <c r="Q550" s="35" t="s">
        <v>76</v>
      </c>
      <c r="R550" s="35" t="s">
        <v>76</v>
      </c>
      <c r="S550" s="35" t="s">
        <v>75</v>
      </c>
      <c r="T550" s="35" t="s">
        <v>76</v>
      </c>
      <c r="U550" s="35" t="s">
        <v>76</v>
      </c>
      <c r="V550" s="35" t="s">
        <v>76</v>
      </c>
      <c r="W550" s="35"/>
      <c r="X550" s="35"/>
      <c r="Y550" s="35"/>
    </row>
    <row r="551" ht="67.5" spans="1:25">
      <c r="A551" s="30">
        <v>524</v>
      </c>
      <c r="B551" s="52"/>
      <c r="C551" s="35" t="s">
        <v>1943</v>
      </c>
      <c r="D551" s="35" t="s">
        <v>1944</v>
      </c>
      <c r="E551" s="35" t="s">
        <v>70</v>
      </c>
      <c r="F551" s="35" t="s">
        <v>1945</v>
      </c>
      <c r="G551" s="35" t="s">
        <v>1946</v>
      </c>
      <c r="H551" s="35"/>
      <c r="I551" s="30" t="s">
        <v>978</v>
      </c>
      <c r="J551" s="35">
        <v>2026</v>
      </c>
      <c r="K551" s="30">
        <f t="shared" si="26"/>
        <v>50</v>
      </c>
      <c r="L551" s="35">
        <v>50</v>
      </c>
      <c r="M551" s="35"/>
      <c r="N551" s="35"/>
      <c r="O551" s="35">
        <v>881</v>
      </c>
      <c r="P551" s="35">
        <v>201</v>
      </c>
      <c r="Q551" s="35" t="s">
        <v>76</v>
      </c>
      <c r="R551" s="35" t="s">
        <v>76</v>
      </c>
      <c r="S551" s="35" t="s">
        <v>76</v>
      </c>
      <c r="T551" s="35" t="s">
        <v>75</v>
      </c>
      <c r="U551" s="35" t="s">
        <v>76</v>
      </c>
      <c r="V551" s="35" t="s">
        <v>76</v>
      </c>
      <c r="W551" s="35"/>
      <c r="X551" s="35"/>
      <c r="Y551" s="35"/>
    </row>
    <row r="552" ht="56.25" spans="1:25">
      <c r="A552" s="30">
        <v>525</v>
      </c>
      <c r="B552" s="52"/>
      <c r="C552" s="35" t="s">
        <v>1947</v>
      </c>
      <c r="D552" s="35" t="s">
        <v>1948</v>
      </c>
      <c r="E552" s="35" t="s">
        <v>70</v>
      </c>
      <c r="F552" s="35" t="s">
        <v>1949</v>
      </c>
      <c r="G552" s="35" t="s">
        <v>1950</v>
      </c>
      <c r="H552" s="35"/>
      <c r="I552" s="30" t="s">
        <v>978</v>
      </c>
      <c r="J552" s="35">
        <v>2026</v>
      </c>
      <c r="K552" s="30">
        <f t="shared" si="26"/>
        <v>22.5</v>
      </c>
      <c r="L552" s="35">
        <v>22.5</v>
      </c>
      <c r="M552" s="35"/>
      <c r="N552" s="35"/>
      <c r="O552" s="35">
        <v>50</v>
      </c>
      <c r="P552" s="35">
        <v>15</v>
      </c>
      <c r="Q552" s="35" t="s">
        <v>76</v>
      </c>
      <c r="R552" s="35" t="s">
        <v>76</v>
      </c>
      <c r="S552" s="35" t="s">
        <v>76</v>
      </c>
      <c r="T552" s="35" t="s">
        <v>75</v>
      </c>
      <c r="U552" s="35" t="s">
        <v>76</v>
      </c>
      <c r="V552" s="35" t="s">
        <v>76</v>
      </c>
      <c r="W552" s="35"/>
      <c r="X552" s="35"/>
      <c r="Y552" s="35"/>
    </row>
    <row r="553" ht="67.5" spans="1:25">
      <c r="A553" s="30">
        <v>526</v>
      </c>
      <c r="B553" s="52"/>
      <c r="C553" s="35" t="s">
        <v>1951</v>
      </c>
      <c r="D553" s="35" t="s">
        <v>1952</v>
      </c>
      <c r="E553" s="35" t="s">
        <v>70</v>
      </c>
      <c r="F553" s="35" t="s">
        <v>1953</v>
      </c>
      <c r="G553" s="35" t="s">
        <v>1954</v>
      </c>
      <c r="H553" s="35"/>
      <c r="I553" s="30" t="s">
        <v>978</v>
      </c>
      <c r="J553" s="35">
        <v>2026</v>
      </c>
      <c r="K553" s="30">
        <f t="shared" si="26"/>
        <v>13.5</v>
      </c>
      <c r="L553" s="35">
        <v>13.5</v>
      </c>
      <c r="M553" s="35"/>
      <c r="N553" s="35"/>
      <c r="O553" s="35">
        <v>105</v>
      </c>
      <c r="P553" s="35">
        <v>12</v>
      </c>
      <c r="Q553" s="35" t="s">
        <v>76</v>
      </c>
      <c r="R553" s="35" t="s">
        <v>76</v>
      </c>
      <c r="S553" s="35" t="s">
        <v>76</v>
      </c>
      <c r="T553" s="35" t="s">
        <v>75</v>
      </c>
      <c r="U553" s="35" t="s">
        <v>76</v>
      </c>
      <c r="V553" s="35" t="s">
        <v>76</v>
      </c>
      <c r="W553" s="35"/>
      <c r="X553" s="35"/>
      <c r="Y553" s="35"/>
    </row>
    <row r="554" ht="67.5" spans="1:25">
      <c r="A554" s="30">
        <v>527</v>
      </c>
      <c r="B554" s="52"/>
      <c r="C554" s="35" t="s">
        <v>1955</v>
      </c>
      <c r="D554" s="35" t="s">
        <v>1956</v>
      </c>
      <c r="E554" s="35" t="s">
        <v>70</v>
      </c>
      <c r="F554" s="35" t="s">
        <v>150</v>
      </c>
      <c r="G554" s="35" t="s">
        <v>1957</v>
      </c>
      <c r="H554" s="35"/>
      <c r="I554" s="30" t="s">
        <v>978</v>
      </c>
      <c r="J554" s="35" t="s">
        <v>152</v>
      </c>
      <c r="K554" s="30">
        <f t="shared" si="26"/>
        <v>36.9</v>
      </c>
      <c r="L554" s="70">
        <v>36.9</v>
      </c>
      <c r="M554" s="70"/>
      <c r="N554" s="70"/>
      <c r="O554" s="35">
        <v>1684</v>
      </c>
      <c r="P554" s="35">
        <v>19</v>
      </c>
      <c r="Q554" s="35" t="s">
        <v>76</v>
      </c>
      <c r="R554" s="75" t="s">
        <v>76</v>
      </c>
      <c r="S554" s="75" t="s">
        <v>76</v>
      </c>
      <c r="T554" s="35" t="s">
        <v>75</v>
      </c>
      <c r="U554" s="75" t="s">
        <v>76</v>
      </c>
      <c r="V554" s="75" t="s">
        <v>76</v>
      </c>
      <c r="W554" s="35"/>
      <c r="X554" s="35"/>
      <c r="Y554" s="35"/>
    </row>
    <row r="555" ht="56.25" spans="1:25">
      <c r="A555" s="30">
        <v>528</v>
      </c>
      <c r="B555" s="52"/>
      <c r="C555" s="35" t="s">
        <v>1958</v>
      </c>
      <c r="D555" s="35" t="s">
        <v>1959</v>
      </c>
      <c r="E555" s="35" t="s">
        <v>277</v>
      </c>
      <c r="F555" s="35" t="s">
        <v>1960</v>
      </c>
      <c r="G555" s="35" t="s">
        <v>1961</v>
      </c>
      <c r="H555" s="35"/>
      <c r="I555" s="30" t="s">
        <v>978</v>
      </c>
      <c r="J555" s="35" t="s">
        <v>1962</v>
      </c>
      <c r="K555" s="30">
        <f t="shared" si="26"/>
        <v>25.93</v>
      </c>
      <c r="L555" s="70">
        <v>23</v>
      </c>
      <c r="M555" s="70"/>
      <c r="N555" s="70">
        <v>2.93</v>
      </c>
      <c r="O555" s="35">
        <v>8266</v>
      </c>
      <c r="P555" s="35">
        <v>89</v>
      </c>
      <c r="Q555" s="35" t="s">
        <v>76</v>
      </c>
      <c r="R555" s="75" t="s">
        <v>76</v>
      </c>
      <c r="S555" s="75" t="s">
        <v>76</v>
      </c>
      <c r="T555" s="35" t="s">
        <v>76</v>
      </c>
      <c r="U555" s="75" t="s">
        <v>76</v>
      </c>
      <c r="V555" s="75" t="s">
        <v>76</v>
      </c>
      <c r="W555" s="35"/>
      <c r="X555" s="35"/>
      <c r="Y555" s="35"/>
    </row>
    <row r="556" ht="56.25" spans="1:25">
      <c r="A556" s="30">
        <v>529</v>
      </c>
      <c r="B556" s="52"/>
      <c r="C556" s="35" t="s">
        <v>1963</v>
      </c>
      <c r="D556" s="35" t="s">
        <v>1964</v>
      </c>
      <c r="E556" s="35" t="s">
        <v>113</v>
      </c>
      <c r="F556" s="35" t="s">
        <v>1965</v>
      </c>
      <c r="G556" s="35" t="s">
        <v>1966</v>
      </c>
      <c r="H556" s="35"/>
      <c r="I556" s="30" t="s">
        <v>978</v>
      </c>
      <c r="J556" s="35" t="s">
        <v>328</v>
      </c>
      <c r="K556" s="30">
        <f t="shared" si="26"/>
        <v>46</v>
      </c>
      <c r="L556" s="70">
        <v>46</v>
      </c>
      <c r="M556" s="70"/>
      <c r="N556" s="70"/>
      <c r="O556" s="35">
        <v>1219</v>
      </c>
      <c r="P556" s="35">
        <v>75</v>
      </c>
      <c r="Q556" s="35" t="s">
        <v>76</v>
      </c>
      <c r="R556" s="35" t="s">
        <v>76</v>
      </c>
      <c r="S556" s="35" t="s">
        <v>76</v>
      </c>
      <c r="T556" s="35" t="s">
        <v>76</v>
      </c>
      <c r="U556" s="35" t="s">
        <v>76</v>
      </c>
      <c r="V556" s="35" t="s">
        <v>76</v>
      </c>
      <c r="W556" s="35"/>
      <c r="X556" s="35"/>
      <c r="Y556" s="35"/>
    </row>
    <row r="557" ht="56.25" spans="1:25">
      <c r="A557" s="30">
        <v>530</v>
      </c>
      <c r="B557" s="52"/>
      <c r="C557" s="35" t="s">
        <v>1967</v>
      </c>
      <c r="D557" s="35" t="s">
        <v>1968</v>
      </c>
      <c r="E557" s="35" t="s">
        <v>70</v>
      </c>
      <c r="F557" s="35" t="s">
        <v>1965</v>
      </c>
      <c r="G557" s="35" t="s">
        <v>1969</v>
      </c>
      <c r="H557" s="35"/>
      <c r="I557" s="30" t="s">
        <v>978</v>
      </c>
      <c r="J557" s="35" t="s">
        <v>328</v>
      </c>
      <c r="K557" s="30">
        <f t="shared" si="26"/>
        <v>45</v>
      </c>
      <c r="L557" s="70">
        <v>45</v>
      </c>
      <c r="M557" s="70"/>
      <c r="N557" s="70"/>
      <c r="O557" s="35">
        <v>170</v>
      </c>
      <c r="P557" s="35">
        <v>12</v>
      </c>
      <c r="Q557" s="35" t="s">
        <v>76</v>
      </c>
      <c r="R557" s="35" t="s">
        <v>76</v>
      </c>
      <c r="S557" s="35" t="s">
        <v>76</v>
      </c>
      <c r="T557" s="35" t="s">
        <v>76</v>
      </c>
      <c r="U557" s="35" t="s">
        <v>76</v>
      </c>
      <c r="V557" s="35" t="s">
        <v>76</v>
      </c>
      <c r="W557" s="35"/>
      <c r="X557" s="35"/>
      <c r="Y557" s="35"/>
    </row>
    <row r="558" ht="67.5" spans="1:25">
      <c r="A558" s="30">
        <v>531</v>
      </c>
      <c r="B558" s="52"/>
      <c r="C558" s="35" t="s">
        <v>1970</v>
      </c>
      <c r="D558" s="35" t="s">
        <v>1971</v>
      </c>
      <c r="E558" s="35" t="s">
        <v>70</v>
      </c>
      <c r="F558" s="35" t="s">
        <v>1965</v>
      </c>
      <c r="G558" s="35" t="s">
        <v>1972</v>
      </c>
      <c r="H558" s="35"/>
      <c r="I558" s="30" t="s">
        <v>978</v>
      </c>
      <c r="J558" s="35" t="s">
        <v>328</v>
      </c>
      <c r="K558" s="30">
        <f t="shared" si="26"/>
        <v>15</v>
      </c>
      <c r="L558" s="70">
        <v>15</v>
      </c>
      <c r="M558" s="70"/>
      <c r="N558" s="70"/>
      <c r="O558" s="35">
        <v>230</v>
      </c>
      <c r="P558" s="35">
        <v>5</v>
      </c>
      <c r="Q558" s="35" t="s">
        <v>76</v>
      </c>
      <c r="R558" s="35" t="s">
        <v>76</v>
      </c>
      <c r="S558" s="35" t="s">
        <v>76</v>
      </c>
      <c r="T558" s="35" t="s">
        <v>76</v>
      </c>
      <c r="U558" s="35" t="s">
        <v>76</v>
      </c>
      <c r="V558" s="35" t="s">
        <v>76</v>
      </c>
      <c r="W558" s="35"/>
      <c r="X558" s="35"/>
      <c r="Y558" s="35"/>
    </row>
    <row r="559" ht="67.5" spans="1:25">
      <c r="A559" s="30">
        <v>532</v>
      </c>
      <c r="B559" s="52"/>
      <c r="C559" s="35" t="s">
        <v>1973</v>
      </c>
      <c r="D559" s="35" t="s">
        <v>1974</v>
      </c>
      <c r="E559" s="35" t="s">
        <v>70</v>
      </c>
      <c r="F559" s="35" t="s">
        <v>847</v>
      </c>
      <c r="G559" s="35" t="s">
        <v>1975</v>
      </c>
      <c r="H559" s="35"/>
      <c r="I559" s="30" t="s">
        <v>978</v>
      </c>
      <c r="J559" s="35"/>
      <c r="K559" s="30">
        <f t="shared" si="26"/>
        <v>80</v>
      </c>
      <c r="L559" s="35">
        <v>80</v>
      </c>
      <c r="M559" s="35"/>
      <c r="N559" s="35"/>
      <c r="O559" s="75">
        <v>726</v>
      </c>
      <c r="P559" s="75">
        <v>163</v>
      </c>
      <c r="Q559" s="35" t="s">
        <v>76</v>
      </c>
      <c r="R559" s="35" t="s">
        <v>76</v>
      </c>
      <c r="S559" s="35" t="s">
        <v>76</v>
      </c>
      <c r="T559" s="35" t="s">
        <v>76</v>
      </c>
      <c r="U559" s="35" t="s">
        <v>76</v>
      </c>
      <c r="V559" s="35" t="s">
        <v>76</v>
      </c>
      <c r="W559" s="35"/>
      <c r="X559" s="35"/>
      <c r="Y559" s="35"/>
    </row>
    <row r="560" ht="56.25" spans="1:25">
      <c r="A560" s="30">
        <v>533</v>
      </c>
      <c r="B560" s="52"/>
      <c r="C560" s="35" t="s">
        <v>1976</v>
      </c>
      <c r="D560" s="35" t="s">
        <v>1977</v>
      </c>
      <c r="E560" s="35" t="s">
        <v>70</v>
      </c>
      <c r="F560" s="35" t="s">
        <v>1978</v>
      </c>
      <c r="G560" s="35" t="s">
        <v>1979</v>
      </c>
      <c r="H560" s="35"/>
      <c r="I560" s="30" t="s">
        <v>978</v>
      </c>
      <c r="J560" s="35" t="s">
        <v>328</v>
      </c>
      <c r="K560" s="30">
        <f t="shared" si="26"/>
        <v>45</v>
      </c>
      <c r="L560" s="35">
        <v>45</v>
      </c>
      <c r="M560" s="35"/>
      <c r="N560" s="35"/>
      <c r="O560" s="75">
        <v>137</v>
      </c>
      <c r="P560" s="75">
        <v>5</v>
      </c>
      <c r="Q560" s="35" t="s">
        <v>76</v>
      </c>
      <c r="R560" s="35" t="s">
        <v>76</v>
      </c>
      <c r="S560" s="35" t="s">
        <v>76</v>
      </c>
      <c r="T560" s="35" t="s">
        <v>76</v>
      </c>
      <c r="U560" s="35" t="s">
        <v>76</v>
      </c>
      <c r="V560" s="35" t="s">
        <v>76</v>
      </c>
      <c r="W560" s="35"/>
      <c r="X560" s="35"/>
      <c r="Y560" s="35"/>
    </row>
    <row r="561" ht="67.5" spans="1:25">
      <c r="A561" s="30">
        <v>534</v>
      </c>
      <c r="B561" s="52"/>
      <c r="C561" s="35" t="s">
        <v>1980</v>
      </c>
      <c r="D561" s="35" t="s">
        <v>1981</v>
      </c>
      <c r="E561" s="35" t="s">
        <v>70</v>
      </c>
      <c r="F561" s="35" t="s">
        <v>1228</v>
      </c>
      <c r="G561" s="35" t="s">
        <v>1982</v>
      </c>
      <c r="H561" s="35"/>
      <c r="I561" s="30" t="s">
        <v>978</v>
      </c>
      <c r="J561" s="35">
        <v>2026</v>
      </c>
      <c r="K561" s="30">
        <f t="shared" si="26"/>
        <v>86</v>
      </c>
      <c r="L561" s="35">
        <v>86</v>
      </c>
      <c r="M561" s="35"/>
      <c r="N561" s="35"/>
      <c r="O561" s="75">
        <v>575</v>
      </c>
      <c r="P561" s="75">
        <v>15</v>
      </c>
      <c r="Q561" s="35" t="s">
        <v>76</v>
      </c>
      <c r="R561" s="35" t="s">
        <v>76</v>
      </c>
      <c r="S561" s="35" t="s">
        <v>75</v>
      </c>
      <c r="T561" s="35" t="s">
        <v>76</v>
      </c>
      <c r="U561" s="35" t="s">
        <v>76</v>
      </c>
      <c r="V561" s="35" t="s">
        <v>76</v>
      </c>
      <c r="W561" s="35"/>
      <c r="X561" s="35"/>
      <c r="Y561" s="35"/>
    </row>
    <row r="562" ht="45" spans="1:25">
      <c r="A562" s="30">
        <v>535</v>
      </c>
      <c r="B562" s="52"/>
      <c r="C562" s="35" t="s">
        <v>1983</v>
      </c>
      <c r="D562" s="35" t="s">
        <v>1984</v>
      </c>
      <c r="E562" s="35" t="s">
        <v>70</v>
      </c>
      <c r="F562" s="35" t="s">
        <v>1985</v>
      </c>
      <c r="G562" s="35" t="s">
        <v>1986</v>
      </c>
      <c r="H562" s="35"/>
      <c r="I562" s="30" t="s">
        <v>978</v>
      </c>
      <c r="J562" s="35" t="s">
        <v>1987</v>
      </c>
      <c r="K562" s="30">
        <f t="shared" si="26"/>
        <v>52</v>
      </c>
      <c r="L562" s="35">
        <v>52</v>
      </c>
      <c r="M562" s="35"/>
      <c r="N562" s="35"/>
      <c r="O562" s="35">
        <v>214</v>
      </c>
      <c r="P562" s="35">
        <v>23</v>
      </c>
      <c r="Q562" s="35" t="s">
        <v>76</v>
      </c>
      <c r="R562" s="35" t="s">
        <v>76</v>
      </c>
      <c r="S562" s="35" t="s">
        <v>76</v>
      </c>
      <c r="T562" s="35" t="s">
        <v>76</v>
      </c>
      <c r="U562" s="35" t="s">
        <v>76</v>
      </c>
      <c r="V562" s="35" t="s">
        <v>76</v>
      </c>
      <c r="W562" s="35"/>
      <c r="X562" s="35"/>
      <c r="Y562" s="35"/>
    </row>
    <row r="563" ht="67.5" spans="1:25">
      <c r="A563" s="30">
        <v>536</v>
      </c>
      <c r="B563" s="52"/>
      <c r="C563" s="35" t="s">
        <v>1988</v>
      </c>
      <c r="D563" s="35" t="s">
        <v>1989</v>
      </c>
      <c r="E563" s="35" t="s">
        <v>70</v>
      </c>
      <c r="F563" s="35" t="s">
        <v>1990</v>
      </c>
      <c r="G563" s="35" t="s">
        <v>1991</v>
      </c>
      <c r="H563" s="35"/>
      <c r="I563" s="30" t="s">
        <v>978</v>
      </c>
      <c r="J563" s="93" t="s">
        <v>152</v>
      </c>
      <c r="K563" s="30">
        <f t="shared" si="26"/>
        <v>86</v>
      </c>
      <c r="L563" s="35">
        <v>86</v>
      </c>
      <c r="M563" s="35"/>
      <c r="N563" s="35"/>
      <c r="O563" s="35">
        <v>450</v>
      </c>
      <c r="P563" s="35">
        <v>30</v>
      </c>
      <c r="Q563" s="35" t="s">
        <v>76</v>
      </c>
      <c r="R563" s="35" t="s">
        <v>76</v>
      </c>
      <c r="S563" s="35" t="s">
        <v>76</v>
      </c>
      <c r="T563" s="35" t="s">
        <v>76</v>
      </c>
      <c r="U563" s="35" t="s">
        <v>76</v>
      </c>
      <c r="V563" s="35" t="s">
        <v>76</v>
      </c>
      <c r="W563" s="35"/>
      <c r="X563" s="35"/>
      <c r="Y563" s="35"/>
    </row>
    <row r="564" ht="45" spans="1:25">
      <c r="A564" s="30">
        <v>537</v>
      </c>
      <c r="B564" s="52"/>
      <c r="C564" s="35" t="s">
        <v>1992</v>
      </c>
      <c r="D564" s="35" t="s">
        <v>1993</v>
      </c>
      <c r="E564" s="35" t="s">
        <v>70</v>
      </c>
      <c r="F564" s="35" t="s">
        <v>1206</v>
      </c>
      <c r="G564" s="35" t="s">
        <v>1994</v>
      </c>
      <c r="H564" s="35"/>
      <c r="I564" s="30" t="s">
        <v>978</v>
      </c>
      <c r="J564" s="35" t="s">
        <v>1208</v>
      </c>
      <c r="K564" s="30">
        <f t="shared" si="26"/>
        <v>75</v>
      </c>
      <c r="L564" s="70">
        <v>75</v>
      </c>
      <c r="M564" s="70"/>
      <c r="N564" s="70"/>
      <c r="O564" s="35">
        <v>219</v>
      </c>
      <c r="P564" s="35">
        <v>31</v>
      </c>
      <c r="Q564" s="35" t="s">
        <v>76</v>
      </c>
      <c r="R564" s="35" t="s">
        <v>76</v>
      </c>
      <c r="S564" s="35" t="s">
        <v>76</v>
      </c>
      <c r="T564" s="35" t="s">
        <v>76</v>
      </c>
      <c r="U564" s="35" t="s">
        <v>76</v>
      </c>
      <c r="V564" s="35" t="s">
        <v>76</v>
      </c>
      <c r="W564" s="35"/>
      <c r="X564" s="35"/>
      <c r="Y564" s="35"/>
    </row>
    <row r="565" ht="78.75" spans="1:25">
      <c r="A565" s="30">
        <v>538</v>
      </c>
      <c r="B565" s="52"/>
      <c r="C565" s="35" t="s">
        <v>1995</v>
      </c>
      <c r="D565" s="35" t="s">
        <v>1996</v>
      </c>
      <c r="E565" s="35" t="s">
        <v>70</v>
      </c>
      <c r="F565" s="35" t="s">
        <v>1997</v>
      </c>
      <c r="G565" s="35" t="s">
        <v>1998</v>
      </c>
      <c r="H565" s="35"/>
      <c r="I565" s="30" t="s">
        <v>978</v>
      </c>
      <c r="J565" s="35" t="s">
        <v>1217</v>
      </c>
      <c r="K565" s="30">
        <f t="shared" si="26"/>
        <v>530</v>
      </c>
      <c r="L565" s="35"/>
      <c r="M565" s="35">
        <v>530</v>
      </c>
      <c r="N565" s="35"/>
      <c r="O565" s="35">
        <v>2616</v>
      </c>
      <c r="P565" s="35">
        <v>127</v>
      </c>
      <c r="Q565" s="35" t="s">
        <v>75</v>
      </c>
      <c r="R565" s="35" t="s">
        <v>76</v>
      </c>
      <c r="S565" s="35" t="s">
        <v>76</v>
      </c>
      <c r="T565" s="35" t="s">
        <v>76</v>
      </c>
      <c r="U565" s="35" t="s">
        <v>76</v>
      </c>
      <c r="V565" s="35" t="s">
        <v>76</v>
      </c>
      <c r="W565" s="35"/>
      <c r="X565" s="35"/>
      <c r="Y565" s="35"/>
    </row>
    <row r="566" ht="67.5" spans="1:25">
      <c r="A566" s="30">
        <v>539</v>
      </c>
      <c r="B566" s="52"/>
      <c r="C566" s="30" t="s">
        <v>1999</v>
      </c>
      <c r="D566" s="30" t="s">
        <v>2000</v>
      </c>
      <c r="E566" s="32" t="s">
        <v>903</v>
      </c>
      <c r="F566" s="30" t="s">
        <v>904</v>
      </c>
      <c r="G566" s="32" t="s">
        <v>2001</v>
      </c>
      <c r="H566" s="32"/>
      <c r="I566" s="30" t="s">
        <v>978</v>
      </c>
      <c r="J566" s="30" t="s">
        <v>1366</v>
      </c>
      <c r="K566" s="30">
        <f t="shared" si="26"/>
        <v>125</v>
      </c>
      <c r="L566" s="40">
        <v>125</v>
      </c>
      <c r="M566" s="30"/>
      <c r="N566" s="30"/>
      <c r="O566" s="30">
        <v>1569</v>
      </c>
      <c r="P566" s="30">
        <v>164</v>
      </c>
      <c r="Q566" s="30" t="s">
        <v>76</v>
      </c>
      <c r="R566" s="30" t="s">
        <v>76</v>
      </c>
      <c r="S566" s="30" t="s">
        <v>76</v>
      </c>
      <c r="T566" s="30" t="s">
        <v>76</v>
      </c>
      <c r="U566" s="30" t="s">
        <v>75</v>
      </c>
      <c r="V566" s="30" t="s">
        <v>76</v>
      </c>
      <c r="W566" s="33"/>
      <c r="X566" s="33"/>
      <c r="Y566" s="56"/>
    </row>
    <row r="567" ht="101.25" spans="1:25">
      <c r="A567" s="30">
        <v>540</v>
      </c>
      <c r="B567" s="52"/>
      <c r="C567" s="30" t="s">
        <v>2002</v>
      </c>
      <c r="D567" s="30" t="s">
        <v>2003</v>
      </c>
      <c r="E567" s="30" t="s">
        <v>70</v>
      </c>
      <c r="F567" s="30" t="s">
        <v>908</v>
      </c>
      <c r="G567" s="30" t="s">
        <v>2004</v>
      </c>
      <c r="H567" s="30"/>
      <c r="I567" s="30" t="s">
        <v>978</v>
      </c>
      <c r="J567" s="30" t="s">
        <v>910</v>
      </c>
      <c r="K567" s="30">
        <f t="shared" si="26"/>
        <v>74.3</v>
      </c>
      <c r="L567" s="40">
        <v>74.3</v>
      </c>
      <c r="M567" s="30"/>
      <c r="N567" s="30"/>
      <c r="O567" s="30">
        <v>1450</v>
      </c>
      <c r="P567" s="30">
        <v>168</v>
      </c>
      <c r="Q567" s="30" t="s">
        <v>75</v>
      </c>
      <c r="R567" s="30" t="s">
        <v>76</v>
      </c>
      <c r="S567" s="30" t="s">
        <v>76</v>
      </c>
      <c r="T567" s="30" t="s">
        <v>76</v>
      </c>
      <c r="U567" s="30" t="s">
        <v>76</v>
      </c>
      <c r="V567" s="30" t="s">
        <v>76</v>
      </c>
      <c r="W567" s="30"/>
      <c r="X567" s="30"/>
      <c r="Y567" s="30"/>
    </row>
    <row r="568" ht="56.25" spans="1:25">
      <c r="A568" s="30">
        <v>541</v>
      </c>
      <c r="B568" s="52"/>
      <c r="C568" s="30" t="s">
        <v>2005</v>
      </c>
      <c r="D568" s="30" t="s">
        <v>2006</v>
      </c>
      <c r="E568" s="30" t="s">
        <v>113</v>
      </c>
      <c r="F568" s="30" t="s">
        <v>2007</v>
      </c>
      <c r="G568" s="30" t="s">
        <v>918</v>
      </c>
      <c r="H568" s="30"/>
      <c r="I568" s="30" t="s">
        <v>978</v>
      </c>
      <c r="J568" s="30">
        <v>2026</v>
      </c>
      <c r="K568" s="30">
        <f t="shared" si="26"/>
        <v>15</v>
      </c>
      <c r="L568" s="40"/>
      <c r="M568" s="40">
        <v>15</v>
      </c>
      <c r="N568" s="30"/>
      <c r="O568" s="30">
        <v>2396</v>
      </c>
      <c r="P568" s="30">
        <v>265</v>
      </c>
      <c r="Q568" s="30" t="s">
        <v>76</v>
      </c>
      <c r="R568" s="30" t="s">
        <v>76</v>
      </c>
      <c r="S568" s="30" t="s">
        <v>76</v>
      </c>
      <c r="T568" s="30" t="s">
        <v>76</v>
      </c>
      <c r="U568" s="30" t="s">
        <v>76</v>
      </c>
      <c r="V568" s="30" t="s">
        <v>76</v>
      </c>
      <c r="W568" s="30"/>
      <c r="X568" s="56"/>
      <c r="Y568" s="56"/>
    </row>
    <row r="569" ht="56.25" spans="1:25">
      <c r="A569" s="30">
        <v>542</v>
      </c>
      <c r="B569" s="52"/>
      <c r="C569" s="30" t="s">
        <v>2008</v>
      </c>
      <c r="D569" s="30" t="s">
        <v>2009</v>
      </c>
      <c r="E569" s="30" t="s">
        <v>113</v>
      </c>
      <c r="F569" s="30" t="s">
        <v>2007</v>
      </c>
      <c r="G569" s="30" t="s">
        <v>918</v>
      </c>
      <c r="H569" s="30"/>
      <c r="I569" s="30" t="s">
        <v>978</v>
      </c>
      <c r="J569" s="30">
        <v>2026</v>
      </c>
      <c r="K569" s="30">
        <f t="shared" si="26"/>
        <v>15.5</v>
      </c>
      <c r="L569" s="40"/>
      <c r="M569" s="40">
        <v>15</v>
      </c>
      <c r="N569" s="30">
        <v>0.5</v>
      </c>
      <c r="O569" s="30">
        <v>2396</v>
      </c>
      <c r="P569" s="30">
        <v>265</v>
      </c>
      <c r="Q569" s="30" t="s">
        <v>76</v>
      </c>
      <c r="R569" s="30" t="s">
        <v>76</v>
      </c>
      <c r="S569" s="30" t="s">
        <v>76</v>
      </c>
      <c r="T569" s="30" t="s">
        <v>76</v>
      </c>
      <c r="U569" s="30" t="s">
        <v>76</v>
      </c>
      <c r="V569" s="30" t="s">
        <v>76</v>
      </c>
      <c r="W569" s="30"/>
      <c r="X569" s="30"/>
      <c r="Y569" s="56"/>
    </row>
    <row r="570" ht="56.25" spans="1:25">
      <c r="A570" s="30">
        <v>543</v>
      </c>
      <c r="B570" s="52"/>
      <c r="C570" s="30" t="s">
        <v>2010</v>
      </c>
      <c r="D570" s="30" t="s">
        <v>2011</v>
      </c>
      <c r="E570" s="30" t="s">
        <v>70</v>
      </c>
      <c r="F570" s="30" t="s">
        <v>2012</v>
      </c>
      <c r="G570" s="30" t="s">
        <v>2013</v>
      </c>
      <c r="H570" s="30"/>
      <c r="I570" s="30" t="s">
        <v>978</v>
      </c>
      <c r="J570" s="30">
        <v>2026</v>
      </c>
      <c r="K570" s="30">
        <f t="shared" si="26"/>
        <v>16.6</v>
      </c>
      <c r="L570" s="40">
        <v>16.6</v>
      </c>
      <c r="M570" s="30"/>
      <c r="N570" s="30"/>
      <c r="O570" s="30">
        <v>1176</v>
      </c>
      <c r="P570" s="30">
        <v>78</v>
      </c>
      <c r="Q570" s="30" t="s">
        <v>76</v>
      </c>
      <c r="R570" s="30" t="s">
        <v>76</v>
      </c>
      <c r="S570" s="30" t="s">
        <v>76</v>
      </c>
      <c r="T570" s="30" t="s">
        <v>76</v>
      </c>
      <c r="U570" s="30" t="s">
        <v>76</v>
      </c>
      <c r="V570" s="30" t="s">
        <v>76</v>
      </c>
      <c r="W570" s="56"/>
      <c r="X570" s="56"/>
      <c r="Y570" s="56"/>
    </row>
    <row r="571" ht="78.75" spans="1:25">
      <c r="A571" s="30">
        <v>544</v>
      </c>
      <c r="B571" s="52"/>
      <c r="C571" s="35" t="s">
        <v>2014</v>
      </c>
      <c r="D571" s="35" t="s">
        <v>2015</v>
      </c>
      <c r="E571" s="35" t="s">
        <v>70</v>
      </c>
      <c r="F571" s="35" t="s">
        <v>1119</v>
      </c>
      <c r="G571" s="35" t="s">
        <v>2016</v>
      </c>
      <c r="H571" s="35"/>
      <c r="I571" s="30" t="s">
        <v>978</v>
      </c>
      <c r="J571" s="35" t="s">
        <v>1217</v>
      </c>
      <c r="K571" s="30">
        <f t="shared" si="26"/>
        <v>338</v>
      </c>
      <c r="L571" s="35"/>
      <c r="M571" s="35">
        <v>338</v>
      </c>
      <c r="N571" s="35"/>
      <c r="O571" s="35">
        <v>850</v>
      </c>
      <c r="P571" s="35">
        <v>174</v>
      </c>
      <c r="Q571" s="35" t="s">
        <v>75</v>
      </c>
      <c r="R571" s="35" t="s">
        <v>76</v>
      </c>
      <c r="S571" s="35" t="s">
        <v>75</v>
      </c>
      <c r="T571" s="35" t="s">
        <v>75</v>
      </c>
      <c r="U571" s="35" t="s">
        <v>76</v>
      </c>
      <c r="V571" s="35" t="s">
        <v>76</v>
      </c>
      <c r="W571" s="35"/>
      <c r="X571" s="35"/>
      <c r="Y571" s="35"/>
    </row>
    <row r="572" ht="24" spans="1:25">
      <c r="A572" s="26"/>
      <c r="B572" s="27" t="s">
        <v>33</v>
      </c>
      <c r="C572" s="26"/>
      <c r="D572" s="26"/>
      <c r="E572" s="26"/>
      <c r="F572" s="28"/>
      <c r="G572" s="28"/>
      <c r="H572" s="28">
        <v>40</v>
      </c>
      <c r="I572" s="28"/>
      <c r="J572" s="26"/>
      <c r="K572" s="30">
        <f t="shared" si="26"/>
        <v>1664.89</v>
      </c>
      <c r="L572" s="28">
        <f t="shared" ref="L572:P572" si="27">SUM(L580:L612)</f>
        <v>1189.89</v>
      </c>
      <c r="M572" s="28">
        <f t="shared" si="27"/>
        <v>474</v>
      </c>
      <c r="N572" s="28">
        <f t="shared" si="27"/>
        <v>1</v>
      </c>
      <c r="O572" s="28">
        <f t="shared" si="27"/>
        <v>20665</v>
      </c>
      <c r="P572" s="28">
        <f t="shared" si="27"/>
        <v>3882</v>
      </c>
      <c r="Q572" s="28"/>
      <c r="R572" s="28"/>
      <c r="S572" s="28"/>
      <c r="T572" s="28"/>
      <c r="U572" s="28"/>
      <c r="V572" s="28"/>
      <c r="W572" s="28"/>
      <c r="X572" s="28"/>
      <c r="Y572" s="26"/>
    </row>
    <row r="573" ht="56.25" spans="1:25">
      <c r="A573" s="30">
        <v>545</v>
      </c>
      <c r="B573" s="52"/>
      <c r="C573" s="35" t="s">
        <v>2017</v>
      </c>
      <c r="D573" s="35" t="s">
        <v>2018</v>
      </c>
      <c r="E573" s="35" t="s">
        <v>70</v>
      </c>
      <c r="F573" s="35" t="s">
        <v>364</v>
      </c>
      <c r="G573" s="35" t="s">
        <v>2019</v>
      </c>
      <c r="H573" s="35"/>
      <c r="I573" s="30" t="s">
        <v>2020</v>
      </c>
      <c r="J573" s="35" t="s">
        <v>333</v>
      </c>
      <c r="K573" s="30">
        <v>20</v>
      </c>
      <c r="L573" s="35">
        <v>20</v>
      </c>
      <c r="M573" s="35">
        <v>0</v>
      </c>
      <c r="N573" s="35">
        <v>0</v>
      </c>
      <c r="O573" s="35">
        <v>138</v>
      </c>
      <c r="P573" s="35">
        <v>25</v>
      </c>
      <c r="Q573" s="35" t="s">
        <v>76</v>
      </c>
      <c r="R573" s="35" t="s">
        <v>76</v>
      </c>
      <c r="S573" s="35" t="s">
        <v>76</v>
      </c>
      <c r="T573" s="35" t="s">
        <v>76</v>
      </c>
      <c r="U573" s="35" t="s">
        <v>76</v>
      </c>
      <c r="V573" s="35" t="s">
        <v>76</v>
      </c>
      <c r="W573" s="35"/>
      <c r="X573" s="35" t="s">
        <v>76</v>
      </c>
      <c r="Y573" s="35"/>
    </row>
    <row r="574" ht="45" spans="1:25">
      <c r="A574" s="30">
        <v>546</v>
      </c>
      <c r="B574" s="52"/>
      <c r="C574" s="35" t="s">
        <v>2021</v>
      </c>
      <c r="D574" s="35" t="s">
        <v>2022</v>
      </c>
      <c r="E574" s="35" t="s">
        <v>70</v>
      </c>
      <c r="F574" s="35" t="s">
        <v>2023</v>
      </c>
      <c r="G574" s="35" t="s">
        <v>2024</v>
      </c>
      <c r="H574" s="35"/>
      <c r="I574" s="30" t="s">
        <v>2020</v>
      </c>
      <c r="J574" s="35" t="s">
        <v>333</v>
      </c>
      <c r="K574" s="30">
        <v>60</v>
      </c>
      <c r="L574" s="35"/>
      <c r="M574" s="35"/>
      <c r="N574" s="35">
        <v>60</v>
      </c>
      <c r="O574" s="35">
        <v>120</v>
      </c>
      <c r="P574" s="35">
        <v>40</v>
      </c>
      <c r="Q574" s="35" t="s">
        <v>76</v>
      </c>
      <c r="R574" s="35" t="s">
        <v>76</v>
      </c>
      <c r="S574" s="35" t="s">
        <v>76</v>
      </c>
      <c r="T574" s="35" t="s">
        <v>76</v>
      </c>
      <c r="U574" s="35" t="s">
        <v>76</v>
      </c>
      <c r="V574" s="35" t="s">
        <v>76</v>
      </c>
      <c r="W574" s="35"/>
      <c r="X574" s="35" t="s">
        <v>76</v>
      </c>
      <c r="Y574" s="35"/>
    </row>
    <row r="575" ht="56.25" spans="1:25">
      <c r="A575" s="30">
        <v>547</v>
      </c>
      <c r="B575" s="52"/>
      <c r="C575" s="35" t="s">
        <v>2025</v>
      </c>
      <c r="D575" s="35" t="s">
        <v>2026</v>
      </c>
      <c r="E575" s="35" t="s">
        <v>70</v>
      </c>
      <c r="F575" s="35" t="s">
        <v>364</v>
      </c>
      <c r="G575" s="35" t="s">
        <v>2027</v>
      </c>
      <c r="H575" s="35"/>
      <c r="I575" s="30" t="s">
        <v>2020</v>
      </c>
      <c r="J575" s="35" t="s">
        <v>333</v>
      </c>
      <c r="K575" s="30">
        <v>10</v>
      </c>
      <c r="L575" s="35">
        <v>10</v>
      </c>
      <c r="M575" s="35">
        <v>0</v>
      </c>
      <c r="N575" s="35">
        <v>0</v>
      </c>
      <c r="O575" s="35">
        <v>148</v>
      </c>
      <c r="P575" s="35">
        <v>20</v>
      </c>
      <c r="Q575" s="35" t="s">
        <v>76</v>
      </c>
      <c r="R575" s="35" t="s">
        <v>76</v>
      </c>
      <c r="S575" s="35" t="s">
        <v>76</v>
      </c>
      <c r="T575" s="35" t="s">
        <v>76</v>
      </c>
      <c r="U575" s="35" t="s">
        <v>76</v>
      </c>
      <c r="V575" s="35" t="s">
        <v>76</v>
      </c>
      <c r="W575" s="35"/>
      <c r="X575" s="35" t="s">
        <v>76</v>
      </c>
      <c r="Y575" s="35"/>
    </row>
    <row r="576" ht="56.25" spans="1:25">
      <c r="A576" s="30">
        <v>548</v>
      </c>
      <c r="B576" s="52"/>
      <c r="C576" s="35" t="s">
        <v>2028</v>
      </c>
      <c r="D576" s="35" t="s">
        <v>2029</v>
      </c>
      <c r="E576" s="35" t="s">
        <v>70</v>
      </c>
      <c r="F576" s="35" t="s">
        <v>364</v>
      </c>
      <c r="G576" s="35" t="s">
        <v>2030</v>
      </c>
      <c r="H576" s="35"/>
      <c r="I576" s="30" t="s">
        <v>2020</v>
      </c>
      <c r="J576" s="35" t="s">
        <v>333</v>
      </c>
      <c r="K576" s="30">
        <v>20</v>
      </c>
      <c r="L576" s="35">
        <v>20</v>
      </c>
      <c r="M576" s="35">
        <v>0</v>
      </c>
      <c r="N576" s="35">
        <v>0</v>
      </c>
      <c r="O576" s="35">
        <v>337</v>
      </c>
      <c r="P576" s="35">
        <v>57</v>
      </c>
      <c r="Q576" s="35" t="s">
        <v>76</v>
      </c>
      <c r="R576" s="35" t="s">
        <v>76</v>
      </c>
      <c r="S576" s="35" t="s">
        <v>76</v>
      </c>
      <c r="T576" s="35" t="s">
        <v>76</v>
      </c>
      <c r="U576" s="35" t="s">
        <v>76</v>
      </c>
      <c r="V576" s="35" t="s">
        <v>76</v>
      </c>
      <c r="W576" s="35"/>
      <c r="X576" s="35" t="s">
        <v>76</v>
      </c>
      <c r="Y576" s="35"/>
    </row>
    <row r="577" ht="56.25" spans="1:25">
      <c r="A577" s="30">
        <v>549</v>
      </c>
      <c r="B577" s="52"/>
      <c r="C577" s="35" t="s">
        <v>2031</v>
      </c>
      <c r="D577" s="35" t="s">
        <v>2032</v>
      </c>
      <c r="E577" s="35" t="s">
        <v>70</v>
      </c>
      <c r="F577" s="35" t="s">
        <v>869</v>
      </c>
      <c r="G577" s="35" t="s">
        <v>2033</v>
      </c>
      <c r="H577" s="35"/>
      <c r="I577" s="30" t="s">
        <v>2020</v>
      </c>
      <c r="J577" s="35" t="s">
        <v>333</v>
      </c>
      <c r="K577" s="30">
        <v>15</v>
      </c>
      <c r="L577" s="35">
        <v>15</v>
      </c>
      <c r="M577" s="35">
        <v>0</v>
      </c>
      <c r="N577" s="35">
        <v>0</v>
      </c>
      <c r="O577" s="35">
        <v>123</v>
      </c>
      <c r="P577" s="35">
        <v>34</v>
      </c>
      <c r="Q577" s="35" t="s">
        <v>76</v>
      </c>
      <c r="R577" s="35" t="s">
        <v>76</v>
      </c>
      <c r="S577" s="35" t="s">
        <v>75</v>
      </c>
      <c r="T577" s="35" t="s">
        <v>76</v>
      </c>
      <c r="U577" s="35" t="s">
        <v>76</v>
      </c>
      <c r="V577" s="35" t="s">
        <v>76</v>
      </c>
      <c r="W577" s="35"/>
      <c r="X577" s="35" t="s">
        <v>76</v>
      </c>
      <c r="Y577" s="35"/>
    </row>
    <row r="578" ht="56.25" spans="1:25">
      <c r="A578" s="30">
        <v>550</v>
      </c>
      <c r="B578" s="52"/>
      <c r="C578" s="35" t="s">
        <v>2034</v>
      </c>
      <c r="D578" s="35" t="s">
        <v>2035</v>
      </c>
      <c r="E578" s="35" t="s">
        <v>70</v>
      </c>
      <c r="F578" s="35" t="s">
        <v>344</v>
      </c>
      <c r="G578" s="35" t="s">
        <v>2036</v>
      </c>
      <c r="H578" s="35"/>
      <c r="I578" s="30" t="s">
        <v>2020</v>
      </c>
      <c r="J578" s="35" t="s">
        <v>333</v>
      </c>
      <c r="K578" s="30">
        <v>4.5</v>
      </c>
      <c r="L578" s="35">
        <v>4.5</v>
      </c>
      <c r="M578" s="35">
        <v>0</v>
      </c>
      <c r="N578" s="35">
        <v>0</v>
      </c>
      <c r="O578" s="35">
        <v>145</v>
      </c>
      <c r="P578" s="35">
        <v>42</v>
      </c>
      <c r="Q578" s="35" t="s">
        <v>76</v>
      </c>
      <c r="R578" s="35" t="s">
        <v>76</v>
      </c>
      <c r="S578" s="35" t="s">
        <v>75</v>
      </c>
      <c r="T578" s="35" t="s">
        <v>76</v>
      </c>
      <c r="U578" s="35" t="s">
        <v>76</v>
      </c>
      <c r="V578" s="35" t="s">
        <v>76</v>
      </c>
      <c r="W578" s="35"/>
      <c r="X578" s="35" t="s">
        <v>76</v>
      </c>
      <c r="Y578" s="35"/>
    </row>
    <row r="579" ht="56.25" spans="1:25">
      <c r="A579" s="30">
        <v>551</v>
      </c>
      <c r="B579" s="52"/>
      <c r="C579" s="35" t="s">
        <v>2037</v>
      </c>
      <c r="D579" s="35" t="s">
        <v>2038</v>
      </c>
      <c r="E579" s="35" t="s">
        <v>70</v>
      </c>
      <c r="F579" s="35" t="s">
        <v>1339</v>
      </c>
      <c r="G579" s="35" t="s">
        <v>2039</v>
      </c>
      <c r="H579" s="35"/>
      <c r="I579" s="30" t="s">
        <v>2020</v>
      </c>
      <c r="J579" s="35" t="s">
        <v>333</v>
      </c>
      <c r="K579" s="30">
        <v>9.5</v>
      </c>
      <c r="L579" s="35">
        <v>9.5</v>
      </c>
      <c r="M579" s="35">
        <v>0</v>
      </c>
      <c r="N579" s="35">
        <v>0</v>
      </c>
      <c r="O579" s="35">
        <v>149</v>
      </c>
      <c r="P579" s="35">
        <v>49</v>
      </c>
      <c r="Q579" s="35" t="s">
        <v>76</v>
      </c>
      <c r="R579" s="35" t="s">
        <v>76</v>
      </c>
      <c r="S579" s="35" t="s">
        <v>76</v>
      </c>
      <c r="T579" s="35" t="s">
        <v>76</v>
      </c>
      <c r="U579" s="35" t="s">
        <v>76</v>
      </c>
      <c r="V579" s="35" t="s">
        <v>76</v>
      </c>
      <c r="W579" s="35"/>
      <c r="X579" s="35" t="s">
        <v>76</v>
      </c>
      <c r="Y579" s="35"/>
    </row>
    <row r="580" ht="56.25" spans="1:25">
      <c r="A580" s="30">
        <v>552</v>
      </c>
      <c r="B580" s="30"/>
      <c r="C580" s="30" t="s">
        <v>2040</v>
      </c>
      <c r="D580" s="30" t="s">
        <v>2041</v>
      </c>
      <c r="E580" s="30" t="s">
        <v>113</v>
      </c>
      <c r="F580" s="30" t="s">
        <v>1727</v>
      </c>
      <c r="G580" s="30" t="s">
        <v>2042</v>
      </c>
      <c r="H580" s="30"/>
      <c r="I580" s="30" t="s">
        <v>2020</v>
      </c>
      <c r="J580" s="30">
        <v>2026</v>
      </c>
      <c r="K580" s="30">
        <f t="shared" ref="K580:K617" si="28">L580+M580+N580</f>
        <v>10</v>
      </c>
      <c r="L580" s="55">
        <v>10</v>
      </c>
      <c r="M580" s="30"/>
      <c r="N580" s="30"/>
      <c r="O580" s="30">
        <v>187</v>
      </c>
      <c r="P580" s="30">
        <v>54</v>
      </c>
      <c r="Q580" s="30" t="s">
        <v>76</v>
      </c>
      <c r="R580" s="30" t="s">
        <v>76</v>
      </c>
      <c r="S580" s="30" t="s">
        <v>75</v>
      </c>
      <c r="T580" s="30" t="s">
        <v>76</v>
      </c>
      <c r="U580" s="30" t="s">
        <v>75</v>
      </c>
      <c r="V580" s="30" t="s">
        <v>76</v>
      </c>
      <c r="W580" s="30"/>
      <c r="X580" s="30"/>
      <c r="Y580" s="30"/>
    </row>
    <row r="581" ht="45" spans="1:25">
      <c r="A581" s="30">
        <v>553</v>
      </c>
      <c r="B581" s="30"/>
      <c r="C581" s="30" t="s">
        <v>2043</v>
      </c>
      <c r="D581" s="30" t="s">
        <v>2044</v>
      </c>
      <c r="E581" s="30" t="s">
        <v>70</v>
      </c>
      <c r="F581" s="30" t="s">
        <v>1717</v>
      </c>
      <c r="G581" s="30" t="s">
        <v>2045</v>
      </c>
      <c r="H581" s="30"/>
      <c r="I581" s="30" t="s">
        <v>2020</v>
      </c>
      <c r="J581" s="30">
        <v>2026</v>
      </c>
      <c r="K581" s="30">
        <f t="shared" si="28"/>
        <v>36</v>
      </c>
      <c r="L581" s="30">
        <v>36</v>
      </c>
      <c r="M581" s="30"/>
      <c r="N581" s="30"/>
      <c r="O581" s="30">
        <v>425</v>
      </c>
      <c r="P581" s="30">
        <v>124</v>
      </c>
      <c r="Q581" s="30" t="s">
        <v>76</v>
      </c>
      <c r="R581" s="30" t="s">
        <v>76</v>
      </c>
      <c r="S581" s="30" t="s">
        <v>75</v>
      </c>
      <c r="T581" s="30" t="s">
        <v>76</v>
      </c>
      <c r="U581" s="30" t="s">
        <v>76</v>
      </c>
      <c r="V581" s="30" t="s">
        <v>76</v>
      </c>
      <c r="W581" s="30"/>
      <c r="X581" s="30"/>
      <c r="Y581" s="30"/>
    </row>
    <row r="582" ht="56.25" spans="1:25">
      <c r="A582" s="30">
        <v>554</v>
      </c>
      <c r="B582" s="30"/>
      <c r="C582" s="30" t="s">
        <v>2046</v>
      </c>
      <c r="D582" s="30" t="s">
        <v>2047</v>
      </c>
      <c r="E582" s="30" t="s">
        <v>113</v>
      </c>
      <c r="F582" s="30" t="s">
        <v>189</v>
      </c>
      <c r="G582" s="30" t="s">
        <v>2048</v>
      </c>
      <c r="H582" s="30"/>
      <c r="I582" s="30" t="s">
        <v>2020</v>
      </c>
      <c r="J582" s="30" t="s">
        <v>2049</v>
      </c>
      <c r="K582" s="30">
        <f t="shared" si="28"/>
        <v>15</v>
      </c>
      <c r="L582" s="30">
        <v>15</v>
      </c>
      <c r="M582" s="30"/>
      <c r="N582" s="30"/>
      <c r="O582" s="30">
        <v>70</v>
      </c>
      <c r="P582" s="30">
        <v>8</v>
      </c>
      <c r="Q582" s="30" t="s">
        <v>76</v>
      </c>
      <c r="R582" s="30" t="s">
        <v>76</v>
      </c>
      <c r="S582" s="30" t="s">
        <v>76</v>
      </c>
      <c r="T582" s="30" t="s">
        <v>75</v>
      </c>
      <c r="U582" s="30" t="s">
        <v>76</v>
      </c>
      <c r="V582" s="30" t="s">
        <v>76</v>
      </c>
      <c r="W582" s="30"/>
      <c r="X582" s="30"/>
      <c r="Y582" s="30"/>
    </row>
    <row r="583" ht="45" spans="1:25">
      <c r="A583" s="30">
        <v>555</v>
      </c>
      <c r="B583" s="30"/>
      <c r="C583" s="30" t="s">
        <v>2050</v>
      </c>
      <c r="D583" s="30" t="s">
        <v>2051</v>
      </c>
      <c r="E583" s="30" t="s">
        <v>70</v>
      </c>
      <c r="F583" s="30" t="s">
        <v>155</v>
      </c>
      <c r="G583" s="30" t="s">
        <v>2052</v>
      </c>
      <c r="H583" s="30"/>
      <c r="I583" s="30" t="s">
        <v>2020</v>
      </c>
      <c r="J583" s="30" t="s">
        <v>120</v>
      </c>
      <c r="K583" s="30">
        <f t="shared" si="28"/>
        <v>30</v>
      </c>
      <c r="L583" s="30">
        <v>30</v>
      </c>
      <c r="M583" s="30"/>
      <c r="N583" s="30"/>
      <c r="O583" s="30">
        <v>1241</v>
      </c>
      <c r="P583" s="30">
        <v>370</v>
      </c>
      <c r="Q583" s="30" t="s">
        <v>76</v>
      </c>
      <c r="R583" s="30" t="s">
        <v>76</v>
      </c>
      <c r="S583" s="30" t="s">
        <v>76</v>
      </c>
      <c r="T583" s="30" t="s">
        <v>76</v>
      </c>
      <c r="U583" s="30" t="s">
        <v>76</v>
      </c>
      <c r="V583" s="30" t="s">
        <v>76</v>
      </c>
      <c r="W583" s="30"/>
      <c r="X583" s="30"/>
      <c r="Y583" s="30"/>
    </row>
    <row r="584" ht="45" spans="1:25">
      <c r="A584" s="30">
        <v>556</v>
      </c>
      <c r="B584" s="30"/>
      <c r="C584" s="30" t="s">
        <v>2053</v>
      </c>
      <c r="D584" s="30" t="s">
        <v>2051</v>
      </c>
      <c r="E584" s="30" t="s">
        <v>70</v>
      </c>
      <c r="F584" s="30" t="s">
        <v>2054</v>
      </c>
      <c r="G584" s="30" t="s">
        <v>2055</v>
      </c>
      <c r="H584" s="30"/>
      <c r="I584" s="30" t="s">
        <v>2020</v>
      </c>
      <c r="J584" s="30" t="s">
        <v>120</v>
      </c>
      <c r="K584" s="30">
        <f t="shared" si="28"/>
        <v>30</v>
      </c>
      <c r="L584" s="30">
        <v>30</v>
      </c>
      <c r="M584" s="30"/>
      <c r="N584" s="30"/>
      <c r="O584" s="30">
        <v>1465</v>
      </c>
      <c r="P584" s="30">
        <v>550</v>
      </c>
      <c r="Q584" s="30" t="s">
        <v>76</v>
      </c>
      <c r="R584" s="30" t="s">
        <v>76</v>
      </c>
      <c r="S584" s="30" t="s">
        <v>76</v>
      </c>
      <c r="T584" s="30" t="s">
        <v>76</v>
      </c>
      <c r="U584" s="30" t="s">
        <v>76</v>
      </c>
      <c r="V584" s="30" t="s">
        <v>76</v>
      </c>
      <c r="W584" s="30"/>
      <c r="X584" s="30"/>
      <c r="Y584" s="30"/>
    </row>
    <row r="585" ht="45" spans="1:25">
      <c r="A585" s="30">
        <v>557</v>
      </c>
      <c r="B585" s="30"/>
      <c r="C585" s="30" t="s">
        <v>2056</v>
      </c>
      <c r="D585" s="30" t="s">
        <v>2057</v>
      </c>
      <c r="E585" s="30" t="s">
        <v>70</v>
      </c>
      <c r="F585" s="32" t="s">
        <v>2058</v>
      </c>
      <c r="G585" s="32" t="s">
        <v>2059</v>
      </c>
      <c r="H585" s="32"/>
      <c r="I585" s="30" t="s">
        <v>2020</v>
      </c>
      <c r="J585" s="32" t="s">
        <v>201</v>
      </c>
      <c r="K585" s="30">
        <f t="shared" si="28"/>
        <v>230</v>
      </c>
      <c r="L585" s="30">
        <v>230</v>
      </c>
      <c r="M585" s="30"/>
      <c r="N585" s="30"/>
      <c r="O585" s="30">
        <v>270</v>
      </c>
      <c r="P585" s="30">
        <v>78</v>
      </c>
      <c r="Q585" s="32" t="s">
        <v>76</v>
      </c>
      <c r="R585" s="32" t="s">
        <v>76</v>
      </c>
      <c r="S585" s="32" t="s">
        <v>76</v>
      </c>
      <c r="T585" s="32" t="s">
        <v>76</v>
      </c>
      <c r="U585" s="32" t="s">
        <v>76</v>
      </c>
      <c r="V585" s="32" t="s">
        <v>76</v>
      </c>
      <c r="W585" s="30"/>
      <c r="X585" s="30"/>
      <c r="Y585" s="30"/>
    </row>
    <row r="586" ht="56.25" spans="1:25">
      <c r="A586" s="30">
        <v>558</v>
      </c>
      <c r="B586" s="30"/>
      <c r="C586" s="30" t="s">
        <v>2060</v>
      </c>
      <c r="D586" s="30" t="s">
        <v>2061</v>
      </c>
      <c r="E586" s="30" t="s">
        <v>70</v>
      </c>
      <c r="F586" s="30" t="s">
        <v>140</v>
      </c>
      <c r="G586" s="30" t="s">
        <v>2062</v>
      </c>
      <c r="H586" s="30"/>
      <c r="I586" s="30" t="s">
        <v>2020</v>
      </c>
      <c r="J586" s="30" t="s">
        <v>120</v>
      </c>
      <c r="K586" s="30">
        <f t="shared" si="28"/>
        <v>150</v>
      </c>
      <c r="L586" s="30">
        <v>150</v>
      </c>
      <c r="M586" s="30"/>
      <c r="N586" s="30"/>
      <c r="O586" s="30">
        <v>1582</v>
      </c>
      <c r="P586" s="30">
        <v>176</v>
      </c>
      <c r="Q586" s="30" t="s">
        <v>76</v>
      </c>
      <c r="R586" s="30" t="s">
        <v>76</v>
      </c>
      <c r="S586" s="30" t="s">
        <v>76</v>
      </c>
      <c r="T586" s="30" t="s">
        <v>76</v>
      </c>
      <c r="U586" s="30" t="s">
        <v>76</v>
      </c>
      <c r="V586" s="30" t="s">
        <v>76</v>
      </c>
      <c r="W586" s="66"/>
      <c r="X586" s="66"/>
      <c r="Y586" s="66"/>
    </row>
    <row r="587" ht="45" spans="1:25">
      <c r="A587" s="30">
        <v>559</v>
      </c>
      <c r="B587" s="30"/>
      <c r="C587" s="30" t="s">
        <v>2063</v>
      </c>
      <c r="D587" s="30" t="s">
        <v>2064</v>
      </c>
      <c r="E587" s="30" t="s">
        <v>70</v>
      </c>
      <c r="F587" s="30" t="s">
        <v>228</v>
      </c>
      <c r="G587" s="30" t="s">
        <v>2065</v>
      </c>
      <c r="H587" s="30"/>
      <c r="I587" s="30" t="s">
        <v>2020</v>
      </c>
      <c r="J587" s="30" t="s">
        <v>221</v>
      </c>
      <c r="K587" s="30">
        <f t="shared" si="28"/>
        <v>7</v>
      </c>
      <c r="L587" s="30">
        <v>7</v>
      </c>
      <c r="M587" s="30"/>
      <c r="N587" s="30"/>
      <c r="O587" s="30">
        <v>1654</v>
      </c>
      <c r="P587" s="30">
        <v>471</v>
      </c>
      <c r="Q587" s="30" t="s">
        <v>75</v>
      </c>
      <c r="R587" s="30" t="s">
        <v>76</v>
      </c>
      <c r="S587" s="32" t="s">
        <v>75</v>
      </c>
      <c r="T587" s="30" t="s">
        <v>76</v>
      </c>
      <c r="U587" s="30" t="s">
        <v>76</v>
      </c>
      <c r="V587" s="30" t="s">
        <v>76</v>
      </c>
      <c r="W587" s="30"/>
      <c r="X587" s="30"/>
      <c r="Y587" s="30"/>
    </row>
    <row r="588" ht="67.5" spans="1:25">
      <c r="A588" s="30">
        <v>560</v>
      </c>
      <c r="B588" s="30"/>
      <c r="C588" s="30" t="s">
        <v>2066</v>
      </c>
      <c r="D588" s="30" t="s">
        <v>2067</v>
      </c>
      <c r="E588" s="30" t="s">
        <v>70</v>
      </c>
      <c r="F588" s="30" t="s">
        <v>550</v>
      </c>
      <c r="G588" s="30" t="s">
        <v>2068</v>
      </c>
      <c r="H588" s="30"/>
      <c r="I588" s="30" t="s">
        <v>2020</v>
      </c>
      <c r="J588" s="30" t="s">
        <v>152</v>
      </c>
      <c r="K588" s="30">
        <f t="shared" si="28"/>
        <v>75</v>
      </c>
      <c r="L588" s="30">
        <v>75</v>
      </c>
      <c r="M588" s="30"/>
      <c r="N588" s="30"/>
      <c r="O588" s="30">
        <v>564</v>
      </c>
      <c r="P588" s="30">
        <v>192</v>
      </c>
      <c r="Q588" s="30" t="s">
        <v>76</v>
      </c>
      <c r="R588" s="30" t="s">
        <v>76</v>
      </c>
      <c r="S588" s="30" t="s">
        <v>76</v>
      </c>
      <c r="T588" s="30" t="s">
        <v>76</v>
      </c>
      <c r="U588" s="30" t="s">
        <v>76</v>
      </c>
      <c r="V588" s="30" t="s">
        <v>76</v>
      </c>
      <c r="W588" s="30"/>
      <c r="X588" s="56"/>
      <c r="Y588" s="56"/>
    </row>
    <row r="589" ht="67.5" spans="1:25">
      <c r="A589" s="30">
        <v>561</v>
      </c>
      <c r="B589" s="30"/>
      <c r="C589" s="66" t="s">
        <v>2069</v>
      </c>
      <c r="D589" s="36" t="s">
        <v>2070</v>
      </c>
      <c r="E589" s="30" t="s">
        <v>70</v>
      </c>
      <c r="F589" s="30" t="s">
        <v>2071</v>
      </c>
      <c r="G589" s="30" t="s">
        <v>2072</v>
      </c>
      <c r="H589" s="30"/>
      <c r="I589" s="30" t="s">
        <v>2020</v>
      </c>
      <c r="J589" s="30" t="s">
        <v>152</v>
      </c>
      <c r="K589" s="30">
        <f t="shared" si="28"/>
        <v>50</v>
      </c>
      <c r="L589" s="30">
        <v>50</v>
      </c>
      <c r="M589" s="30"/>
      <c r="N589" s="30"/>
      <c r="O589" s="30">
        <v>270</v>
      </c>
      <c r="P589" s="30">
        <v>78</v>
      </c>
      <c r="Q589" s="30" t="s">
        <v>76</v>
      </c>
      <c r="R589" s="30" t="s">
        <v>76</v>
      </c>
      <c r="S589" s="30" t="s">
        <v>76</v>
      </c>
      <c r="T589" s="30" t="s">
        <v>76</v>
      </c>
      <c r="U589" s="30" t="s">
        <v>76</v>
      </c>
      <c r="V589" s="30" t="s">
        <v>76</v>
      </c>
      <c r="W589" s="30"/>
      <c r="X589" s="56"/>
      <c r="Y589" s="56"/>
    </row>
    <row r="590" ht="56.25" spans="1:25">
      <c r="A590" s="30">
        <v>562</v>
      </c>
      <c r="B590" s="30"/>
      <c r="C590" s="66" t="s">
        <v>2073</v>
      </c>
      <c r="D590" s="30" t="s">
        <v>2074</v>
      </c>
      <c r="E590" s="30" t="s">
        <v>70</v>
      </c>
      <c r="F590" s="30" t="s">
        <v>1589</v>
      </c>
      <c r="G590" s="30" t="s">
        <v>2075</v>
      </c>
      <c r="H590" s="30"/>
      <c r="I590" s="30" t="s">
        <v>2020</v>
      </c>
      <c r="J590" s="30" t="s">
        <v>152</v>
      </c>
      <c r="K590" s="30">
        <f t="shared" si="28"/>
        <v>53</v>
      </c>
      <c r="L590" s="30">
        <v>53</v>
      </c>
      <c r="M590" s="30"/>
      <c r="N590" s="30"/>
      <c r="O590" s="30">
        <v>1582</v>
      </c>
      <c r="P590" s="30">
        <v>176</v>
      </c>
      <c r="Q590" s="30" t="s">
        <v>76</v>
      </c>
      <c r="R590" s="30" t="s">
        <v>76</v>
      </c>
      <c r="S590" s="30" t="s">
        <v>75</v>
      </c>
      <c r="T590" s="30" t="s">
        <v>76</v>
      </c>
      <c r="U590" s="30" t="s">
        <v>76</v>
      </c>
      <c r="V590" s="30" t="s">
        <v>76</v>
      </c>
      <c r="W590" s="30"/>
      <c r="X590" s="56"/>
      <c r="Y590" s="56"/>
    </row>
    <row r="591" ht="56.25" spans="1:25">
      <c r="A591" s="30">
        <v>563</v>
      </c>
      <c r="B591" s="30"/>
      <c r="C591" s="30" t="s">
        <v>2076</v>
      </c>
      <c r="D591" s="30" t="s">
        <v>2077</v>
      </c>
      <c r="E591" s="30" t="s">
        <v>70</v>
      </c>
      <c r="F591" s="30" t="s">
        <v>123</v>
      </c>
      <c r="G591" s="30" t="s">
        <v>2078</v>
      </c>
      <c r="H591" s="30"/>
      <c r="I591" s="30" t="s">
        <v>2020</v>
      </c>
      <c r="J591" s="30" t="s">
        <v>125</v>
      </c>
      <c r="K591" s="30">
        <f t="shared" si="28"/>
        <v>35.6</v>
      </c>
      <c r="L591" s="30">
        <v>35.6</v>
      </c>
      <c r="M591" s="30"/>
      <c r="N591" s="30"/>
      <c r="O591" s="30">
        <v>415</v>
      </c>
      <c r="P591" s="30">
        <v>41</v>
      </c>
      <c r="Q591" s="30" t="s">
        <v>76</v>
      </c>
      <c r="R591" s="30" t="s">
        <v>76</v>
      </c>
      <c r="S591" s="30" t="s">
        <v>76</v>
      </c>
      <c r="T591" s="30" t="s">
        <v>76</v>
      </c>
      <c r="U591" s="30" t="s">
        <v>76</v>
      </c>
      <c r="V591" s="30" t="s">
        <v>76</v>
      </c>
      <c r="W591" s="30"/>
      <c r="X591" s="30"/>
      <c r="Y591" s="30"/>
    </row>
    <row r="592" ht="56.25" spans="1:25">
      <c r="A592" s="30">
        <v>564</v>
      </c>
      <c r="B592" s="30"/>
      <c r="C592" s="30" t="s">
        <v>2079</v>
      </c>
      <c r="D592" s="30" t="s">
        <v>2080</v>
      </c>
      <c r="E592" s="30" t="s">
        <v>70</v>
      </c>
      <c r="F592" s="30" t="s">
        <v>128</v>
      </c>
      <c r="G592" s="30" t="s">
        <v>2081</v>
      </c>
      <c r="H592" s="30"/>
      <c r="I592" s="30" t="s">
        <v>2020</v>
      </c>
      <c r="J592" s="30" t="s">
        <v>125</v>
      </c>
      <c r="K592" s="30">
        <f t="shared" si="28"/>
        <v>12</v>
      </c>
      <c r="L592" s="30">
        <v>12</v>
      </c>
      <c r="M592" s="30"/>
      <c r="N592" s="30"/>
      <c r="O592" s="30">
        <v>742</v>
      </c>
      <c r="P592" s="30">
        <v>102</v>
      </c>
      <c r="Q592" s="30" t="s">
        <v>76</v>
      </c>
      <c r="R592" s="30" t="s">
        <v>76</v>
      </c>
      <c r="S592" s="30" t="s">
        <v>76</v>
      </c>
      <c r="T592" s="30" t="s">
        <v>76</v>
      </c>
      <c r="U592" s="30" t="s">
        <v>76</v>
      </c>
      <c r="V592" s="30" t="s">
        <v>76</v>
      </c>
      <c r="W592" s="30"/>
      <c r="X592" s="30"/>
      <c r="Y592" s="30"/>
    </row>
    <row r="593" ht="56.25" spans="1:25">
      <c r="A593" s="30">
        <v>565</v>
      </c>
      <c r="B593" s="30"/>
      <c r="C593" s="30" t="s">
        <v>2082</v>
      </c>
      <c r="D593" s="30" t="s">
        <v>2083</v>
      </c>
      <c r="E593" s="30" t="s">
        <v>70</v>
      </c>
      <c r="F593" s="30" t="s">
        <v>128</v>
      </c>
      <c r="G593" s="30" t="s">
        <v>2084</v>
      </c>
      <c r="H593" s="30"/>
      <c r="I593" s="30" t="s">
        <v>2020</v>
      </c>
      <c r="J593" s="30" t="s">
        <v>125</v>
      </c>
      <c r="K593" s="30">
        <f t="shared" si="28"/>
        <v>15</v>
      </c>
      <c r="L593" s="30">
        <v>15</v>
      </c>
      <c r="M593" s="30"/>
      <c r="N593" s="30"/>
      <c r="O593" s="30">
        <v>640</v>
      </c>
      <c r="P593" s="30">
        <v>67</v>
      </c>
      <c r="Q593" s="30" t="s">
        <v>76</v>
      </c>
      <c r="R593" s="30" t="s">
        <v>76</v>
      </c>
      <c r="S593" s="30" t="s">
        <v>76</v>
      </c>
      <c r="T593" s="30" t="s">
        <v>76</v>
      </c>
      <c r="U593" s="30" t="s">
        <v>76</v>
      </c>
      <c r="V593" s="30" t="s">
        <v>76</v>
      </c>
      <c r="W593" s="30"/>
      <c r="X593" s="30"/>
      <c r="Y593" s="30"/>
    </row>
    <row r="594" ht="45" spans="1:25">
      <c r="A594" s="30">
        <v>566</v>
      </c>
      <c r="B594" s="30"/>
      <c r="C594" s="30" t="s">
        <v>2085</v>
      </c>
      <c r="D594" s="30" t="s">
        <v>2086</v>
      </c>
      <c r="E594" s="30" t="s">
        <v>70</v>
      </c>
      <c r="F594" s="30" t="s">
        <v>427</v>
      </c>
      <c r="G594" s="30" t="s">
        <v>2087</v>
      </c>
      <c r="H594" s="30"/>
      <c r="I594" s="30" t="s">
        <v>2020</v>
      </c>
      <c r="J594" s="30" t="s">
        <v>125</v>
      </c>
      <c r="K594" s="30">
        <f t="shared" si="28"/>
        <v>25</v>
      </c>
      <c r="L594" s="30">
        <v>25</v>
      </c>
      <c r="M594" s="30"/>
      <c r="N594" s="30"/>
      <c r="O594" s="30">
        <v>554</v>
      </c>
      <c r="P594" s="30">
        <v>88</v>
      </c>
      <c r="Q594" s="30" t="s">
        <v>76</v>
      </c>
      <c r="R594" s="30" t="s">
        <v>76</v>
      </c>
      <c r="S594" s="30" t="s">
        <v>76</v>
      </c>
      <c r="T594" s="30" t="s">
        <v>76</v>
      </c>
      <c r="U594" s="30" t="s">
        <v>76</v>
      </c>
      <c r="V594" s="30" t="s">
        <v>76</v>
      </c>
      <c r="W594" s="30"/>
      <c r="X594" s="30"/>
      <c r="Y594" s="30"/>
    </row>
    <row r="595" ht="56.25" spans="1:25">
      <c r="A595" s="30">
        <v>567</v>
      </c>
      <c r="B595" s="30"/>
      <c r="C595" s="30" t="s">
        <v>2088</v>
      </c>
      <c r="D595" s="30" t="s">
        <v>2089</v>
      </c>
      <c r="E595" s="30" t="s">
        <v>70</v>
      </c>
      <c r="F595" s="30" t="s">
        <v>2090</v>
      </c>
      <c r="G595" s="30" t="s">
        <v>2091</v>
      </c>
      <c r="H595" s="30"/>
      <c r="I595" s="30" t="s">
        <v>2020</v>
      </c>
      <c r="J595" s="30" t="s">
        <v>125</v>
      </c>
      <c r="K595" s="30">
        <f t="shared" si="28"/>
        <v>30</v>
      </c>
      <c r="L595" s="30">
        <v>30</v>
      </c>
      <c r="M595" s="30"/>
      <c r="N595" s="30"/>
      <c r="O595" s="30">
        <v>2627</v>
      </c>
      <c r="P595" s="30">
        <v>278</v>
      </c>
      <c r="Q595" s="30" t="s">
        <v>76</v>
      </c>
      <c r="R595" s="30" t="s">
        <v>76</v>
      </c>
      <c r="S595" s="30" t="s">
        <v>76</v>
      </c>
      <c r="T595" s="30" t="s">
        <v>76</v>
      </c>
      <c r="U595" s="30" t="s">
        <v>76</v>
      </c>
      <c r="V595" s="30" t="s">
        <v>76</v>
      </c>
      <c r="W595" s="30"/>
      <c r="X595" s="30"/>
      <c r="Y595" s="30"/>
    </row>
    <row r="596" ht="56.25" spans="1:25">
      <c r="A596" s="30">
        <v>568</v>
      </c>
      <c r="B596" s="30"/>
      <c r="C596" s="30" t="s">
        <v>2092</v>
      </c>
      <c r="D596" s="36" t="s">
        <v>2093</v>
      </c>
      <c r="E596" s="30" t="s">
        <v>70</v>
      </c>
      <c r="F596" s="30" t="s">
        <v>550</v>
      </c>
      <c r="G596" s="36" t="s">
        <v>2094</v>
      </c>
      <c r="H596" s="36"/>
      <c r="I596" s="30" t="s">
        <v>2020</v>
      </c>
      <c r="J596" s="30" t="s">
        <v>152</v>
      </c>
      <c r="K596" s="30">
        <f t="shared" si="28"/>
        <v>30</v>
      </c>
      <c r="L596" s="30">
        <v>30</v>
      </c>
      <c r="M596" s="30"/>
      <c r="N596" s="30"/>
      <c r="O596" s="30">
        <v>175</v>
      </c>
      <c r="P596" s="30">
        <v>65</v>
      </c>
      <c r="Q596" s="30" t="s">
        <v>76</v>
      </c>
      <c r="R596" s="30" t="s">
        <v>76</v>
      </c>
      <c r="S596" s="30" t="s">
        <v>76</v>
      </c>
      <c r="T596" s="30" t="s">
        <v>76</v>
      </c>
      <c r="U596" s="30" t="s">
        <v>76</v>
      </c>
      <c r="V596" s="30" t="s">
        <v>76</v>
      </c>
      <c r="W596" s="30"/>
      <c r="X596" s="56"/>
      <c r="Y596" s="56"/>
    </row>
    <row r="597" ht="67.5" spans="1:25">
      <c r="A597" s="30">
        <v>569</v>
      </c>
      <c r="B597" s="30"/>
      <c r="C597" s="30" t="s">
        <v>2095</v>
      </c>
      <c r="D597" s="30" t="s">
        <v>2096</v>
      </c>
      <c r="E597" s="30" t="s">
        <v>113</v>
      </c>
      <c r="F597" s="30" t="s">
        <v>831</v>
      </c>
      <c r="G597" s="30" t="s">
        <v>2097</v>
      </c>
      <c r="H597" s="30"/>
      <c r="I597" s="30" t="s">
        <v>2020</v>
      </c>
      <c r="J597" s="30" t="s">
        <v>186</v>
      </c>
      <c r="K597" s="30">
        <f t="shared" si="28"/>
        <v>25</v>
      </c>
      <c r="L597" s="30">
        <v>25</v>
      </c>
      <c r="M597" s="30"/>
      <c r="N597" s="30"/>
      <c r="O597" s="30">
        <v>63</v>
      </c>
      <c r="P597" s="30">
        <v>36</v>
      </c>
      <c r="Q597" s="30" t="s">
        <v>76</v>
      </c>
      <c r="R597" s="30" t="s">
        <v>76</v>
      </c>
      <c r="S597" s="30" t="s">
        <v>76</v>
      </c>
      <c r="T597" s="30" t="s">
        <v>76</v>
      </c>
      <c r="U597" s="30" t="s">
        <v>76</v>
      </c>
      <c r="V597" s="30" t="s">
        <v>76</v>
      </c>
      <c r="W597" s="30"/>
      <c r="X597" s="33"/>
      <c r="Y597" s="33"/>
    </row>
    <row r="598" ht="59.25" spans="1:25">
      <c r="A598" s="30">
        <v>570</v>
      </c>
      <c r="B598" s="30"/>
      <c r="C598" s="32" t="s">
        <v>2098</v>
      </c>
      <c r="D598" s="32" t="s">
        <v>2099</v>
      </c>
      <c r="E598" s="30" t="s">
        <v>70</v>
      </c>
      <c r="F598" s="32" t="s">
        <v>1847</v>
      </c>
      <c r="G598" s="32" t="s">
        <v>2100</v>
      </c>
      <c r="H598" s="32"/>
      <c r="I598" s="30" t="s">
        <v>2020</v>
      </c>
      <c r="J598" s="30" t="s">
        <v>186</v>
      </c>
      <c r="K598" s="30">
        <f t="shared" si="28"/>
        <v>22.5</v>
      </c>
      <c r="L598" s="30"/>
      <c r="M598" s="30">
        <v>22</v>
      </c>
      <c r="N598" s="30">
        <v>0.5</v>
      </c>
      <c r="O598" s="30">
        <v>245</v>
      </c>
      <c r="P598" s="30">
        <v>43</v>
      </c>
      <c r="Q598" s="30" t="s">
        <v>76</v>
      </c>
      <c r="R598" s="30" t="s">
        <v>76</v>
      </c>
      <c r="S598" s="30" t="s">
        <v>76</v>
      </c>
      <c r="T598" s="30" t="s">
        <v>76</v>
      </c>
      <c r="U598" s="30" t="s">
        <v>76</v>
      </c>
      <c r="V598" s="30" t="s">
        <v>76</v>
      </c>
      <c r="W598" s="30"/>
      <c r="X598" s="30"/>
      <c r="Y598" s="30"/>
    </row>
    <row r="599" ht="45" spans="1:25">
      <c r="A599" s="30">
        <v>571</v>
      </c>
      <c r="B599" s="30"/>
      <c r="C599" s="32" t="s">
        <v>2101</v>
      </c>
      <c r="D599" s="32" t="s">
        <v>2102</v>
      </c>
      <c r="E599" s="94" t="s">
        <v>70</v>
      </c>
      <c r="F599" s="60" t="s">
        <v>827</v>
      </c>
      <c r="G599" s="32" t="s">
        <v>2103</v>
      </c>
      <c r="H599" s="32"/>
      <c r="I599" s="30" t="s">
        <v>2020</v>
      </c>
      <c r="J599" s="30" t="s">
        <v>186</v>
      </c>
      <c r="K599" s="30">
        <f t="shared" si="28"/>
        <v>15.5</v>
      </c>
      <c r="L599" s="30"/>
      <c r="M599" s="30">
        <v>15</v>
      </c>
      <c r="N599" s="30">
        <v>0.5</v>
      </c>
      <c r="O599" s="30">
        <v>236</v>
      </c>
      <c r="P599" s="30">
        <v>32</v>
      </c>
      <c r="Q599" s="30" t="s">
        <v>76</v>
      </c>
      <c r="R599" s="30" t="s">
        <v>76</v>
      </c>
      <c r="S599" s="30" t="s">
        <v>76</v>
      </c>
      <c r="T599" s="30" t="s">
        <v>76</v>
      </c>
      <c r="U599" s="30" t="s">
        <v>76</v>
      </c>
      <c r="V599" s="30" t="s">
        <v>76</v>
      </c>
      <c r="W599" s="30"/>
      <c r="X599" s="30"/>
      <c r="Y599" s="30"/>
    </row>
    <row r="600" ht="67.5" spans="1:25">
      <c r="A600" s="30">
        <v>572</v>
      </c>
      <c r="B600" s="30"/>
      <c r="C600" s="30" t="s">
        <v>2104</v>
      </c>
      <c r="D600" s="30" t="s">
        <v>2105</v>
      </c>
      <c r="E600" s="33" t="s">
        <v>70</v>
      </c>
      <c r="F600" s="30" t="s">
        <v>246</v>
      </c>
      <c r="G600" s="30" t="s">
        <v>2106</v>
      </c>
      <c r="H600" s="30"/>
      <c r="I600" s="30" t="s">
        <v>2020</v>
      </c>
      <c r="J600" s="30">
        <v>2026</v>
      </c>
      <c r="K600" s="30">
        <f t="shared" si="28"/>
        <v>25</v>
      </c>
      <c r="L600" s="30">
        <v>25</v>
      </c>
      <c r="M600" s="30"/>
      <c r="N600" s="30"/>
      <c r="O600" s="30">
        <v>190</v>
      </c>
      <c r="P600" s="30">
        <v>120</v>
      </c>
      <c r="Q600" s="30" t="s">
        <v>76</v>
      </c>
      <c r="R600" s="30" t="s">
        <v>76</v>
      </c>
      <c r="S600" s="30" t="s">
        <v>75</v>
      </c>
      <c r="T600" s="30" t="s">
        <v>75</v>
      </c>
      <c r="U600" s="33" t="s">
        <v>76</v>
      </c>
      <c r="V600" s="33" t="s">
        <v>76</v>
      </c>
      <c r="W600" s="33"/>
      <c r="X600" s="33"/>
      <c r="Y600" s="33"/>
    </row>
    <row r="601" ht="67.5" spans="1:25">
      <c r="A601" s="30">
        <v>573</v>
      </c>
      <c r="B601" s="30"/>
      <c r="C601" s="30" t="s">
        <v>2107</v>
      </c>
      <c r="D601" s="32" t="s">
        <v>2108</v>
      </c>
      <c r="E601" s="33" t="s">
        <v>70</v>
      </c>
      <c r="F601" s="32" t="s">
        <v>976</v>
      </c>
      <c r="G601" s="32" t="s">
        <v>2109</v>
      </c>
      <c r="H601" s="32"/>
      <c r="I601" s="30" t="s">
        <v>2020</v>
      </c>
      <c r="J601" s="64">
        <v>2026</v>
      </c>
      <c r="K601" s="30">
        <f t="shared" si="28"/>
        <v>16</v>
      </c>
      <c r="L601" s="32">
        <v>16</v>
      </c>
      <c r="M601" s="32"/>
      <c r="N601" s="32"/>
      <c r="O601" s="32">
        <v>102</v>
      </c>
      <c r="P601" s="32">
        <v>30</v>
      </c>
      <c r="Q601" s="32" t="s">
        <v>76</v>
      </c>
      <c r="R601" s="32" t="s">
        <v>76</v>
      </c>
      <c r="S601" s="32" t="s">
        <v>75</v>
      </c>
      <c r="T601" s="32" t="s">
        <v>76</v>
      </c>
      <c r="U601" s="32" t="s">
        <v>76</v>
      </c>
      <c r="V601" s="32" t="s">
        <v>76</v>
      </c>
      <c r="W601" s="32"/>
      <c r="X601" s="32"/>
      <c r="Y601" s="33"/>
    </row>
    <row r="602" ht="67.5" spans="1:25">
      <c r="A602" s="30">
        <v>574</v>
      </c>
      <c r="B602" s="30"/>
      <c r="C602" s="30" t="s">
        <v>2110</v>
      </c>
      <c r="D602" s="30" t="s">
        <v>2111</v>
      </c>
      <c r="E602" s="30" t="s">
        <v>70</v>
      </c>
      <c r="F602" s="30" t="s">
        <v>219</v>
      </c>
      <c r="G602" s="30" t="s">
        <v>2112</v>
      </c>
      <c r="H602" s="30"/>
      <c r="I602" s="30" t="s">
        <v>2020</v>
      </c>
      <c r="J602" s="30" t="s">
        <v>221</v>
      </c>
      <c r="K602" s="30">
        <f t="shared" si="28"/>
        <v>6</v>
      </c>
      <c r="L602" s="30">
        <v>6</v>
      </c>
      <c r="M602" s="30"/>
      <c r="N602" s="30"/>
      <c r="O602" s="30">
        <v>10</v>
      </c>
      <c r="P602" s="30">
        <v>2</v>
      </c>
      <c r="Q602" s="30" t="s">
        <v>75</v>
      </c>
      <c r="R602" s="30" t="s">
        <v>76</v>
      </c>
      <c r="S602" s="32" t="s">
        <v>75</v>
      </c>
      <c r="T602" s="30" t="s">
        <v>75</v>
      </c>
      <c r="U602" s="30" t="s">
        <v>76</v>
      </c>
      <c r="V602" s="30" t="s">
        <v>76</v>
      </c>
      <c r="W602" s="30"/>
      <c r="X602" s="30"/>
      <c r="Y602" s="30"/>
    </row>
    <row r="603" ht="56.25" spans="1:25">
      <c r="A603" s="30">
        <v>575</v>
      </c>
      <c r="B603" s="30"/>
      <c r="C603" s="35" t="s">
        <v>2113</v>
      </c>
      <c r="D603" s="35" t="s">
        <v>2114</v>
      </c>
      <c r="E603" s="35" t="s">
        <v>70</v>
      </c>
      <c r="F603" s="35" t="s">
        <v>1941</v>
      </c>
      <c r="G603" s="30" t="s">
        <v>2115</v>
      </c>
      <c r="H603" s="30"/>
      <c r="I603" s="30" t="s">
        <v>2020</v>
      </c>
      <c r="J603" s="35" t="s">
        <v>328</v>
      </c>
      <c r="K603" s="30">
        <f t="shared" si="28"/>
        <v>26</v>
      </c>
      <c r="L603" s="70">
        <v>26</v>
      </c>
      <c r="M603" s="70"/>
      <c r="N603" s="70"/>
      <c r="O603" s="35">
        <v>190</v>
      </c>
      <c r="P603" s="35">
        <v>5</v>
      </c>
      <c r="Q603" s="35" t="s">
        <v>76</v>
      </c>
      <c r="R603" s="75" t="s">
        <v>75</v>
      </c>
      <c r="S603" s="75" t="s">
        <v>75</v>
      </c>
      <c r="T603" s="35" t="s">
        <v>76</v>
      </c>
      <c r="U603" s="75" t="s">
        <v>76</v>
      </c>
      <c r="V603" s="75" t="s">
        <v>76</v>
      </c>
      <c r="W603" s="35"/>
      <c r="X603" s="35"/>
      <c r="Y603" s="35"/>
    </row>
    <row r="604" ht="45" spans="1:25">
      <c r="A604" s="30">
        <v>576</v>
      </c>
      <c r="B604" s="30"/>
      <c r="C604" s="35" t="s">
        <v>2116</v>
      </c>
      <c r="D604" s="35" t="s">
        <v>2117</v>
      </c>
      <c r="E604" s="35" t="s">
        <v>70</v>
      </c>
      <c r="F604" s="35" t="s">
        <v>1224</v>
      </c>
      <c r="G604" s="35" t="s">
        <v>2118</v>
      </c>
      <c r="H604" s="35"/>
      <c r="I604" s="30" t="s">
        <v>2020</v>
      </c>
      <c r="J604" s="30" t="s">
        <v>152</v>
      </c>
      <c r="K604" s="30">
        <f t="shared" si="28"/>
        <v>7.49</v>
      </c>
      <c r="L604" s="35">
        <v>7.49</v>
      </c>
      <c r="M604" s="35"/>
      <c r="N604" s="35"/>
      <c r="O604" s="35">
        <v>1684</v>
      </c>
      <c r="P604" s="35">
        <v>19</v>
      </c>
      <c r="Q604" s="35" t="s">
        <v>76</v>
      </c>
      <c r="R604" s="35" t="s">
        <v>76</v>
      </c>
      <c r="S604" s="35" t="s">
        <v>76</v>
      </c>
      <c r="T604" s="35" t="s">
        <v>75</v>
      </c>
      <c r="U604" s="35" t="s">
        <v>76</v>
      </c>
      <c r="V604" s="35" t="s">
        <v>76</v>
      </c>
      <c r="W604" s="35"/>
      <c r="X604" s="35"/>
      <c r="Y604" s="35"/>
    </row>
    <row r="605" ht="56.25" spans="1:25">
      <c r="A605" s="30">
        <v>577</v>
      </c>
      <c r="B605" s="30"/>
      <c r="C605" s="35" t="s">
        <v>2119</v>
      </c>
      <c r="D605" s="35" t="s">
        <v>2120</v>
      </c>
      <c r="E605" s="35" t="s">
        <v>113</v>
      </c>
      <c r="F605" s="35" t="s">
        <v>2121</v>
      </c>
      <c r="G605" s="35" t="s">
        <v>2122</v>
      </c>
      <c r="H605" s="35"/>
      <c r="I605" s="30" t="s">
        <v>2020</v>
      </c>
      <c r="J605" s="35" t="s">
        <v>2123</v>
      </c>
      <c r="K605" s="30">
        <f t="shared" si="28"/>
        <v>32</v>
      </c>
      <c r="L605" s="35">
        <v>32</v>
      </c>
      <c r="M605" s="35"/>
      <c r="N605" s="35"/>
      <c r="O605" s="35">
        <v>485</v>
      </c>
      <c r="P605" s="35">
        <v>82</v>
      </c>
      <c r="Q605" s="35" t="s">
        <v>76</v>
      </c>
      <c r="R605" s="35" t="s">
        <v>75</v>
      </c>
      <c r="S605" s="35" t="s">
        <v>76</v>
      </c>
      <c r="T605" s="35" t="s">
        <v>76</v>
      </c>
      <c r="U605" s="35" t="s">
        <v>76</v>
      </c>
      <c r="V605" s="35" t="s">
        <v>76</v>
      </c>
      <c r="W605" s="35"/>
      <c r="X605" s="35"/>
      <c r="Y605" s="35"/>
    </row>
    <row r="606" ht="56.25" spans="1:25">
      <c r="A606" s="30">
        <v>578</v>
      </c>
      <c r="B606" s="30"/>
      <c r="C606" s="35" t="s">
        <v>2124</v>
      </c>
      <c r="D606" s="35" t="s">
        <v>2125</v>
      </c>
      <c r="E606" s="35" t="s">
        <v>113</v>
      </c>
      <c r="F606" s="35" t="s">
        <v>1965</v>
      </c>
      <c r="G606" s="35" t="s">
        <v>1966</v>
      </c>
      <c r="H606" s="35"/>
      <c r="I606" s="30" t="s">
        <v>2020</v>
      </c>
      <c r="J606" s="35" t="s">
        <v>328</v>
      </c>
      <c r="K606" s="30">
        <f t="shared" si="28"/>
        <v>30</v>
      </c>
      <c r="L606" s="70">
        <v>30</v>
      </c>
      <c r="M606" s="70"/>
      <c r="N606" s="70"/>
      <c r="O606" s="35">
        <v>1219</v>
      </c>
      <c r="P606" s="35">
        <v>75</v>
      </c>
      <c r="Q606" s="35" t="s">
        <v>76</v>
      </c>
      <c r="R606" s="35" t="s">
        <v>76</v>
      </c>
      <c r="S606" s="35" t="s">
        <v>76</v>
      </c>
      <c r="T606" s="35" t="s">
        <v>76</v>
      </c>
      <c r="U606" s="35" t="s">
        <v>76</v>
      </c>
      <c r="V606" s="35" t="s">
        <v>76</v>
      </c>
      <c r="W606" s="35"/>
      <c r="X606" s="35"/>
      <c r="Y606" s="35"/>
    </row>
    <row r="607" ht="56.25" spans="1:25">
      <c r="A607" s="30">
        <v>579</v>
      </c>
      <c r="B607" s="30"/>
      <c r="C607" s="35" t="s">
        <v>2126</v>
      </c>
      <c r="D607" s="35" t="s">
        <v>2127</v>
      </c>
      <c r="E607" s="35" t="s">
        <v>70</v>
      </c>
      <c r="F607" s="35" t="s">
        <v>2128</v>
      </c>
      <c r="G607" s="35" t="s">
        <v>2129</v>
      </c>
      <c r="H607" s="35"/>
      <c r="I607" s="30" t="s">
        <v>2020</v>
      </c>
      <c r="J607" s="35" t="s">
        <v>110</v>
      </c>
      <c r="K607" s="30">
        <f t="shared" si="28"/>
        <v>9.8</v>
      </c>
      <c r="L607" s="35">
        <v>9.8</v>
      </c>
      <c r="M607" s="35"/>
      <c r="N607" s="35"/>
      <c r="O607" s="35">
        <v>52</v>
      </c>
      <c r="P607" s="35">
        <v>7</v>
      </c>
      <c r="Q607" s="75" t="s">
        <v>76</v>
      </c>
      <c r="R607" s="75" t="s">
        <v>76</v>
      </c>
      <c r="S607" s="75" t="s">
        <v>76</v>
      </c>
      <c r="T607" s="35" t="s">
        <v>76</v>
      </c>
      <c r="U607" s="35" t="s">
        <v>76</v>
      </c>
      <c r="V607" s="75" t="s">
        <v>76</v>
      </c>
      <c r="W607" s="75"/>
      <c r="X607" s="75"/>
      <c r="Y607" s="35"/>
    </row>
    <row r="608" ht="67.5" spans="1:25">
      <c r="A608" s="30">
        <v>580</v>
      </c>
      <c r="B608" s="30"/>
      <c r="C608" s="35" t="s">
        <v>2130</v>
      </c>
      <c r="D608" s="35" t="s">
        <v>2131</v>
      </c>
      <c r="E608" s="35" t="s">
        <v>113</v>
      </c>
      <c r="F608" s="35" t="s">
        <v>1206</v>
      </c>
      <c r="G608" s="35" t="s">
        <v>2132</v>
      </c>
      <c r="H608" s="35"/>
      <c r="I608" s="30" t="s">
        <v>2020</v>
      </c>
      <c r="J608" s="35" t="s">
        <v>2133</v>
      </c>
      <c r="K608" s="30">
        <f t="shared" si="28"/>
        <v>41</v>
      </c>
      <c r="L608" s="70">
        <v>41</v>
      </c>
      <c r="M608" s="70"/>
      <c r="N608" s="70"/>
      <c r="O608" s="35">
        <v>213</v>
      </c>
      <c r="P608" s="35">
        <v>68</v>
      </c>
      <c r="Q608" s="35" t="s">
        <v>76</v>
      </c>
      <c r="R608" s="35" t="s">
        <v>76</v>
      </c>
      <c r="S608" s="35" t="s">
        <v>76</v>
      </c>
      <c r="T608" s="35" t="s">
        <v>76</v>
      </c>
      <c r="U608" s="35" t="s">
        <v>76</v>
      </c>
      <c r="V608" s="35" t="s">
        <v>76</v>
      </c>
      <c r="W608" s="35"/>
      <c r="X608" s="35"/>
      <c r="Y608" s="35"/>
    </row>
    <row r="609" ht="56.25" spans="1:25">
      <c r="A609" s="30">
        <v>581</v>
      </c>
      <c r="B609" s="30"/>
      <c r="C609" s="35" t="s">
        <v>2134</v>
      </c>
      <c r="D609" s="35" t="s">
        <v>2135</v>
      </c>
      <c r="E609" s="35" t="s">
        <v>70</v>
      </c>
      <c r="F609" s="35" t="s">
        <v>1228</v>
      </c>
      <c r="G609" s="35" t="s">
        <v>2136</v>
      </c>
      <c r="H609" s="35"/>
      <c r="I609" s="30" t="s">
        <v>2020</v>
      </c>
      <c r="J609" s="35">
        <v>2026</v>
      </c>
      <c r="K609" s="30">
        <f t="shared" si="28"/>
        <v>65</v>
      </c>
      <c r="L609" s="70">
        <v>65</v>
      </c>
      <c r="M609" s="70"/>
      <c r="N609" s="70"/>
      <c r="O609" s="35">
        <v>720</v>
      </c>
      <c r="P609" s="35">
        <v>158</v>
      </c>
      <c r="Q609" s="35" t="s">
        <v>76</v>
      </c>
      <c r="R609" s="35" t="s">
        <v>76</v>
      </c>
      <c r="S609" s="35" t="s">
        <v>75</v>
      </c>
      <c r="T609" s="35" t="s">
        <v>76</v>
      </c>
      <c r="U609" s="35" t="s">
        <v>76</v>
      </c>
      <c r="V609" s="35" t="s">
        <v>76</v>
      </c>
      <c r="W609" s="35"/>
      <c r="X609" s="35"/>
      <c r="Y609" s="35"/>
    </row>
    <row r="610" ht="90" spans="1:25">
      <c r="A610" s="30">
        <v>582</v>
      </c>
      <c r="B610" s="30"/>
      <c r="C610" s="35" t="s">
        <v>2137</v>
      </c>
      <c r="D610" s="35" t="s">
        <v>2138</v>
      </c>
      <c r="E610" s="35" t="s">
        <v>70</v>
      </c>
      <c r="F610" s="35" t="s">
        <v>2139</v>
      </c>
      <c r="G610" s="35" t="s">
        <v>2140</v>
      </c>
      <c r="H610" s="35"/>
      <c r="I610" s="30" t="s">
        <v>2020</v>
      </c>
      <c r="J610" s="35" t="s">
        <v>1217</v>
      </c>
      <c r="K610" s="30">
        <f t="shared" si="28"/>
        <v>437</v>
      </c>
      <c r="L610" s="70"/>
      <c r="M610" s="70">
        <v>437</v>
      </c>
      <c r="N610" s="70"/>
      <c r="O610" s="35">
        <v>190</v>
      </c>
      <c r="P610" s="35">
        <v>5</v>
      </c>
      <c r="Q610" s="35" t="s">
        <v>75</v>
      </c>
      <c r="R610" s="35" t="s">
        <v>76</v>
      </c>
      <c r="S610" s="35" t="s">
        <v>75</v>
      </c>
      <c r="T610" s="35" t="s">
        <v>76</v>
      </c>
      <c r="U610" s="35" t="s">
        <v>76</v>
      </c>
      <c r="V610" s="35" t="s">
        <v>76</v>
      </c>
      <c r="W610" s="35"/>
      <c r="X610" s="35"/>
      <c r="Y610" s="35"/>
    </row>
    <row r="611" ht="67.5" spans="1:25">
      <c r="A611" s="30">
        <v>583</v>
      </c>
      <c r="B611" s="30"/>
      <c r="C611" s="30" t="s">
        <v>2141</v>
      </c>
      <c r="D611" s="30" t="s">
        <v>2142</v>
      </c>
      <c r="E611" s="30" t="s">
        <v>70</v>
      </c>
      <c r="F611" s="30" t="s">
        <v>1016</v>
      </c>
      <c r="G611" s="30" t="s">
        <v>2143</v>
      </c>
      <c r="H611" s="30"/>
      <c r="I611" s="30" t="s">
        <v>2020</v>
      </c>
      <c r="J611" s="30" t="s">
        <v>74</v>
      </c>
      <c r="K611" s="30">
        <f t="shared" si="28"/>
        <v>28</v>
      </c>
      <c r="L611" s="30">
        <v>28</v>
      </c>
      <c r="M611" s="30"/>
      <c r="N611" s="30"/>
      <c r="O611" s="30">
        <v>480</v>
      </c>
      <c r="P611" s="30">
        <v>159</v>
      </c>
      <c r="Q611" s="30" t="s">
        <v>76</v>
      </c>
      <c r="R611" s="30" t="s">
        <v>76</v>
      </c>
      <c r="S611" s="30" t="s">
        <v>76</v>
      </c>
      <c r="T611" s="30" t="s">
        <v>76</v>
      </c>
      <c r="U611" s="30" t="s">
        <v>76</v>
      </c>
      <c r="V611" s="30" t="s">
        <v>76</v>
      </c>
      <c r="W611" s="30"/>
      <c r="X611" s="30"/>
      <c r="Y611" s="30"/>
    </row>
    <row r="612" ht="45" spans="1:25">
      <c r="A612" s="30">
        <v>584</v>
      </c>
      <c r="B612" s="30"/>
      <c r="C612" s="30" t="s">
        <v>2144</v>
      </c>
      <c r="D612" s="30" t="s">
        <v>2145</v>
      </c>
      <c r="E612" s="30" t="s">
        <v>277</v>
      </c>
      <c r="F612" s="30" t="s">
        <v>1136</v>
      </c>
      <c r="G612" s="30" t="s">
        <v>2146</v>
      </c>
      <c r="H612" s="30"/>
      <c r="I612" s="30" t="s">
        <v>2020</v>
      </c>
      <c r="J612" s="30" t="s">
        <v>74</v>
      </c>
      <c r="K612" s="30">
        <f t="shared" si="28"/>
        <v>45</v>
      </c>
      <c r="L612" s="30">
        <v>45</v>
      </c>
      <c r="M612" s="30"/>
      <c r="N612" s="30"/>
      <c r="O612" s="30">
        <v>123</v>
      </c>
      <c r="P612" s="30">
        <v>123</v>
      </c>
      <c r="Q612" s="30" t="s">
        <v>76</v>
      </c>
      <c r="R612" s="30" t="s">
        <v>76</v>
      </c>
      <c r="S612" s="30" t="s">
        <v>76</v>
      </c>
      <c r="T612" s="30" t="s">
        <v>76</v>
      </c>
      <c r="U612" s="30" t="s">
        <v>76</v>
      </c>
      <c r="V612" s="30" t="s">
        <v>76</v>
      </c>
      <c r="W612" s="30"/>
      <c r="X612" s="30"/>
      <c r="Y612" s="30"/>
    </row>
    <row r="613" ht="24" spans="1:25">
      <c r="A613" s="26"/>
      <c r="B613" s="27" t="s">
        <v>34</v>
      </c>
      <c r="C613" s="26"/>
      <c r="D613" s="26"/>
      <c r="E613" s="26"/>
      <c r="F613" s="28"/>
      <c r="G613" s="26"/>
      <c r="H613" s="28">
        <f>H614+H617</f>
        <v>26</v>
      </c>
      <c r="I613" s="28"/>
      <c r="J613" s="26"/>
      <c r="K613" s="30">
        <f t="shared" si="28"/>
        <v>1111.9</v>
      </c>
      <c r="L613" s="76">
        <f t="shared" ref="L613:P613" si="29">L614+L617</f>
        <v>711.9</v>
      </c>
      <c r="M613" s="76">
        <f t="shared" si="29"/>
        <v>400</v>
      </c>
      <c r="N613" s="76">
        <f t="shared" si="29"/>
        <v>0</v>
      </c>
      <c r="O613" s="54">
        <f t="shared" si="29"/>
        <v>28292</v>
      </c>
      <c r="P613" s="54">
        <f t="shared" si="29"/>
        <v>6216</v>
      </c>
      <c r="Q613" s="54"/>
      <c r="R613" s="54"/>
      <c r="S613" s="54"/>
      <c r="T613" s="54"/>
      <c r="U613" s="54"/>
      <c r="V613" s="54"/>
      <c r="W613" s="54"/>
      <c r="X613" s="54"/>
      <c r="Y613" s="54"/>
    </row>
    <row r="614" ht="24" spans="1:25">
      <c r="A614" s="26"/>
      <c r="B614" s="27" t="s">
        <v>35</v>
      </c>
      <c r="C614" s="26"/>
      <c r="D614" s="26"/>
      <c r="E614" s="26"/>
      <c r="F614" s="28"/>
      <c r="G614" s="28"/>
      <c r="H614" s="28">
        <v>2</v>
      </c>
      <c r="I614" s="28"/>
      <c r="J614" s="26"/>
      <c r="K614" s="30">
        <f t="shared" si="28"/>
        <v>390</v>
      </c>
      <c r="L614" s="28">
        <f t="shared" ref="L614:P614" si="30">SUM(L615:L616)</f>
        <v>0</v>
      </c>
      <c r="M614" s="28">
        <f t="shared" si="30"/>
        <v>390</v>
      </c>
      <c r="N614" s="28">
        <f t="shared" si="30"/>
        <v>0</v>
      </c>
      <c r="O614" s="28">
        <f t="shared" si="30"/>
        <v>3573</v>
      </c>
      <c r="P614" s="95">
        <f t="shared" si="30"/>
        <v>301</v>
      </c>
      <c r="Q614" s="28"/>
      <c r="R614" s="28"/>
      <c r="S614" s="28"/>
      <c r="T614" s="28"/>
      <c r="U614" s="28"/>
      <c r="V614" s="28"/>
      <c r="W614" s="28"/>
      <c r="X614" s="28"/>
      <c r="Y614" s="26"/>
    </row>
    <row r="615" ht="67.5" spans="1:25">
      <c r="A615" s="30">
        <v>585</v>
      </c>
      <c r="B615" s="30"/>
      <c r="C615" s="30" t="s">
        <v>2147</v>
      </c>
      <c r="D615" s="30" t="s">
        <v>2148</v>
      </c>
      <c r="E615" s="30" t="s">
        <v>70</v>
      </c>
      <c r="F615" s="30" t="s">
        <v>1633</v>
      </c>
      <c r="G615" s="30" t="s">
        <v>1634</v>
      </c>
      <c r="H615" s="30"/>
      <c r="I615" s="30" t="s">
        <v>2149</v>
      </c>
      <c r="J615" s="30" t="s">
        <v>125</v>
      </c>
      <c r="K615" s="30">
        <f t="shared" si="28"/>
        <v>30</v>
      </c>
      <c r="L615" s="30"/>
      <c r="M615" s="30">
        <v>30</v>
      </c>
      <c r="N615" s="56"/>
      <c r="O615" s="30">
        <v>1882</v>
      </c>
      <c r="P615" s="30">
        <v>48</v>
      </c>
      <c r="Q615" s="30" t="s">
        <v>76</v>
      </c>
      <c r="R615" s="30" t="s">
        <v>76</v>
      </c>
      <c r="S615" s="30" t="s">
        <v>76</v>
      </c>
      <c r="T615" s="30" t="s">
        <v>76</v>
      </c>
      <c r="U615" s="30" t="s">
        <v>76</v>
      </c>
      <c r="V615" s="30" t="s">
        <v>76</v>
      </c>
      <c r="W615" s="56"/>
      <c r="X615" s="56"/>
      <c r="Y615" s="56"/>
    </row>
    <row r="616" ht="56.25" spans="1:25">
      <c r="A616" s="30">
        <v>586</v>
      </c>
      <c r="B616" s="30"/>
      <c r="C616" s="30" t="s">
        <v>2150</v>
      </c>
      <c r="D616" s="30" t="s">
        <v>2151</v>
      </c>
      <c r="E616" s="30" t="s">
        <v>70</v>
      </c>
      <c r="F616" s="30" t="s">
        <v>427</v>
      </c>
      <c r="G616" s="30" t="s">
        <v>2152</v>
      </c>
      <c r="H616" s="30"/>
      <c r="I616" s="30" t="s">
        <v>2149</v>
      </c>
      <c r="J616" s="30" t="s">
        <v>125</v>
      </c>
      <c r="K616" s="30">
        <f t="shared" si="28"/>
        <v>360</v>
      </c>
      <c r="L616" s="30"/>
      <c r="M616" s="30">
        <v>360</v>
      </c>
      <c r="N616" s="30"/>
      <c r="O616" s="30">
        <v>1691</v>
      </c>
      <c r="P616" s="30">
        <v>253</v>
      </c>
      <c r="Q616" s="30" t="s">
        <v>76</v>
      </c>
      <c r="R616" s="30" t="s">
        <v>76</v>
      </c>
      <c r="S616" s="30" t="s">
        <v>76</v>
      </c>
      <c r="T616" s="30" t="s">
        <v>76</v>
      </c>
      <c r="U616" s="30" t="s">
        <v>76</v>
      </c>
      <c r="V616" s="30" t="s">
        <v>76</v>
      </c>
      <c r="W616" s="30"/>
      <c r="X616" s="30"/>
      <c r="Y616" s="30"/>
    </row>
    <row r="617" ht="24" spans="1:25">
      <c r="A617" s="26"/>
      <c r="B617" s="27" t="s">
        <v>36</v>
      </c>
      <c r="C617" s="26"/>
      <c r="D617" s="26"/>
      <c r="E617" s="26"/>
      <c r="F617" s="28"/>
      <c r="G617" s="28"/>
      <c r="H617" s="28">
        <v>24</v>
      </c>
      <c r="I617" s="28"/>
      <c r="J617" s="26"/>
      <c r="K617" s="30">
        <f t="shared" si="28"/>
        <v>721.9</v>
      </c>
      <c r="L617" s="28">
        <f t="shared" ref="L617:P617" si="31">SUM(L627:L641)</f>
        <v>711.9</v>
      </c>
      <c r="M617" s="28">
        <f t="shared" si="31"/>
        <v>10</v>
      </c>
      <c r="N617" s="28">
        <f t="shared" si="31"/>
        <v>0</v>
      </c>
      <c r="O617" s="28">
        <f t="shared" si="31"/>
        <v>24719</v>
      </c>
      <c r="P617" s="28">
        <f t="shared" si="31"/>
        <v>5915</v>
      </c>
      <c r="Q617" s="28"/>
      <c r="R617" s="28"/>
      <c r="S617" s="28"/>
      <c r="T617" s="28"/>
      <c r="U617" s="28"/>
      <c r="V617" s="28"/>
      <c r="W617" s="28"/>
      <c r="X617" s="28"/>
      <c r="Y617" s="26"/>
    </row>
    <row r="618" ht="56.25" spans="1:25">
      <c r="A618" s="30">
        <v>587</v>
      </c>
      <c r="B618" s="30"/>
      <c r="C618" s="30" t="s">
        <v>2153</v>
      </c>
      <c r="D618" s="30" t="s">
        <v>2154</v>
      </c>
      <c r="E618" s="30" t="s">
        <v>70</v>
      </c>
      <c r="F618" s="30" t="s">
        <v>331</v>
      </c>
      <c r="G618" s="30" t="s">
        <v>2155</v>
      </c>
      <c r="H618" s="30"/>
      <c r="I618" s="30" t="s">
        <v>2149</v>
      </c>
      <c r="J618" s="30" t="s">
        <v>333</v>
      </c>
      <c r="K618" s="30">
        <v>10</v>
      </c>
      <c r="L618" s="30">
        <v>10</v>
      </c>
      <c r="M618" s="30">
        <v>0</v>
      </c>
      <c r="N618" s="30">
        <v>0</v>
      </c>
      <c r="O618" s="30">
        <v>300</v>
      </c>
      <c r="P618" s="30">
        <v>220</v>
      </c>
      <c r="Q618" s="30" t="s">
        <v>75</v>
      </c>
      <c r="R618" s="30" t="s">
        <v>76</v>
      </c>
      <c r="S618" s="30" t="s">
        <v>75</v>
      </c>
      <c r="T618" s="30" t="s">
        <v>76</v>
      </c>
      <c r="U618" s="30" t="s">
        <v>76</v>
      </c>
      <c r="V618" s="30" t="s">
        <v>76</v>
      </c>
      <c r="W618" s="30"/>
      <c r="X618" s="30" t="s">
        <v>76</v>
      </c>
      <c r="Y618" s="30"/>
    </row>
    <row r="619" ht="75" customHeight="1" spans="1:25">
      <c r="A619" s="30">
        <v>588</v>
      </c>
      <c r="B619" s="30"/>
      <c r="C619" s="30" t="s">
        <v>2156</v>
      </c>
      <c r="D619" s="30" t="s">
        <v>2157</v>
      </c>
      <c r="E619" s="30" t="s">
        <v>70</v>
      </c>
      <c r="F619" s="30" t="s">
        <v>344</v>
      </c>
      <c r="G619" s="30" t="s">
        <v>2158</v>
      </c>
      <c r="H619" s="30"/>
      <c r="I619" s="30" t="s">
        <v>2149</v>
      </c>
      <c r="J619" s="30" t="s">
        <v>333</v>
      </c>
      <c r="K619" s="30">
        <v>15</v>
      </c>
      <c r="L619" s="30">
        <v>15</v>
      </c>
      <c r="M619" s="30">
        <v>0</v>
      </c>
      <c r="N619" s="30">
        <v>0</v>
      </c>
      <c r="O619" s="30">
        <v>150</v>
      </c>
      <c r="P619" s="30">
        <v>91</v>
      </c>
      <c r="Q619" s="30" t="s">
        <v>76</v>
      </c>
      <c r="R619" s="30" t="s">
        <v>76</v>
      </c>
      <c r="S619" s="30" t="s">
        <v>75</v>
      </c>
      <c r="T619" s="30" t="s">
        <v>76</v>
      </c>
      <c r="U619" s="30" t="s">
        <v>76</v>
      </c>
      <c r="V619" s="30" t="s">
        <v>76</v>
      </c>
      <c r="W619" s="30"/>
      <c r="X619" s="30" t="s">
        <v>76</v>
      </c>
      <c r="Y619" s="30"/>
    </row>
    <row r="620" ht="67.5" spans="1:25">
      <c r="A620" s="30">
        <v>589</v>
      </c>
      <c r="B620" s="30"/>
      <c r="C620" s="30" t="s">
        <v>2159</v>
      </c>
      <c r="D620" s="30" t="s">
        <v>2160</v>
      </c>
      <c r="E620" s="30" t="s">
        <v>70</v>
      </c>
      <c r="F620" s="30" t="s">
        <v>364</v>
      </c>
      <c r="G620" s="30" t="s">
        <v>2161</v>
      </c>
      <c r="H620" s="30"/>
      <c r="I620" s="30" t="s">
        <v>2149</v>
      </c>
      <c r="J620" s="30" t="s">
        <v>333</v>
      </c>
      <c r="K620" s="30">
        <v>15</v>
      </c>
      <c r="L620" s="30">
        <v>15</v>
      </c>
      <c r="M620" s="30">
        <v>0</v>
      </c>
      <c r="N620" s="30">
        <v>0</v>
      </c>
      <c r="O620" s="30">
        <v>273</v>
      </c>
      <c r="P620" s="30">
        <v>79</v>
      </c>
      <c r="Q620" s="30" t="s">
        <v>76</v>
      </c>
      <c r="R620" s="30" t="s">
        <v>76</v>
      </c>
      <c r="S620" s="30" t="s">
        <v>76</v>
      </c>
      <c r="T620" s="30" t="s">
        <v>76</v>
      </c>
      <c r="U620" s="30" t="s">
        <v>76</v>
      </c>
      <c r="V620" s="30" t="s">
        <v>76</v>
      </c>
      <c r="W620" s="30"/>
      <c r="X620" s="30" t="s">
        <v>76</v>
      </c>
      <c r="Y620" s="30"/>
    </row>
    <row r="621" ht="60" customHeight="1" spans="1:25">
      <c r="A621" s="30">
        <v>590</v>
      </c>
      <c r="B621" s="30"/>
      <c r="C621" s="30" t="s">
        <v>2162</v>
      </c>
      <c r="D621" s="30" t="s">
        <v>2163</v>
      </c>
      <c r="E621" s="30" t="s">
        <v>70</v>
      </c>
      <c r="F621" s="30" t="s">
        <v>364</v>
      </c>
      <c r="G621" s="30" t="s">
        <v>2164</v>
      </c>
      <c r="H621" s="30"/>
      <c r="I621" s="30" t="s">
        <v>2149</v>
      </c>
      <c r="J621" s="30" t="s">
        <v>333</v>
      </c>
      <c r="K621" s="30">
        <v>15</v>
      </c>
      <c r="L621" s="30">
        <v>15</v>
      </c>
      <c r="M621" s="30">
        <v>0</v>
      </c>
      <c r="N621" s="30">
        <v>0</v>
      </c>
      <c r="O621" s="30">
        <v>618</v>
      </c>
      <c r="P621" s="30">
        <v>242</v>
      </c>
      <c r="Q621" s="30" t="s">
        <v>76</v>
      </c>
      <c r="R621" s="30" t="s">
        <v>76</v>
      </c>
      <c r="S621" s="30" t="s">
        <v>76</v>
      </c>
      <c r="T621" s="30" t="s">
        <v>76</v>
      </c>
      <c r="U621" s="30" t="s">
        <v>76</v>
      </c>
      <c r="V621" s="30" t="s">
        <v>76</v>
      </c>
      <c r="W621" s="30"/>
      <c r="X621" s="30" t="s">
        <v>76</v>
      </c>
      <c r="Y621" s="30"/>
    </row>
    <row r="622" ht="63" customHeight="1" spans="1:25">
      <c r="A622" s="30">
        <v>591</v>
      </c>
      <c r="B622" s="30"/>
      <c r="C622" s="30" t="s">
        <v>2165</v>
      </c>
      <c r="D622" s="30" t="s">
        <v>2166</v>
      </c>
      <c r="E622" s="30" t="s">
        <v>70</v>
      </c>
      <c r="F622" s="30" t="s">
        <v>331</v>
      </c>
      <c r="G622" s="30" t="s">
        <v>2167</v>
      </c>
      <c r="H622" s="30"/>
      <c r="I622" s="30" t="s">
        <v>2149</v>
      </c>
      <c r="J622" s="30" t="s">
        <v>333</v>
      </c>
      <c r="K622" s="30">
        <v>15</v>
      </c>
      <c r="L622" s="30">
        <v>15</v>
      </c>
      <c r="M622" s="30">
        <v>0</v>
      </c>
      <c r="N622" s="30">
        <v>0</v>
      </c>
      <c r="O622" s="30">
        <v>998</v>
      </c>
      <c r="P622" s="30">
        <v>349</v>
      </c>
      <c r="Q622" s="30" t="s">
        <v>76</v>
      </c>
      <c r="R622" s="30" t="s">
        <v>75</v>
      </c>
      <c r="S622" s="30" t="s">
        <v>75</v>
      </c>
      <c r="T622" s="30" t="s">
        <v>76</v>
      </c>
      <c r="U622" s="30" t="s">
        <v>76</v>
      </c>
      <c r="V622" s="30" t="s">
        <v>76</v>
      </c>
      <c r="W622" s="30"/>
      <c r="X622" s="30" t="s">
        <v>76</v>
      </c>
      <c r="Y622" s="30"/>
    </row>
    <row r="623" ht="67.5" spans="1:25">
      <c r="A623" s="30">
        <v>592</v>
      </c>
      <c r="B623" s="30"/>
      <c r="C623" s="30" t="s">
        <v>2168</v>
      </c>
      <c r="D623" s="30" t="s">
        <v>2169</v>
      </c>
      <c r="E623" s="30" t="s">
        <v>70</v>
      </c>
      <c r="F623" s="30" t="s">
        <v>2170</v>
      </c>
      <c r="G623" s="30" t="s">
        <v>2171</v>
      </c>
      <c r="H623" s="30"/>
      <c r="I623" s="30" t="s">
        <v>2149</v>
      </c>
      <c r="J623" s="30" t="s">
        <v>333</v>
      </c>
      <c r="K623" s="30">
        <v>15</v>
      </c>
      <c r="L623" s="30">
        <v>15</v>
      </c>
      <c r="M623" s="30">
        <v>0</v>
      </c>
      <c r="N623" s="30">
        <v>0</v>
      </c>
      <c r="O623" s="30">
        <v>510</v>
      </c>
      <c r="P623" s="30">
        <v>94</v>
      </c>
      <c r="Q623" s="30" t="s">
        <v>76</v>
      </c>
      <c r="R623" s="30" t="s">
        <v>76</v>
      </c>
      <c r="S623" s="30" t="s">
        <v>76</v>
      </c>
      <c r="T623" s="30" t="s">
        <v>76</v>
      </c>
      <c r="U623" s="30" t="s">
        <v>75</v>
      </c>
      <c r="V623" s="30" t="s">
        <v>76</v>
      </c>
      <c r="W623" s="30"/>
      <c r="X623" s="30" t="s">
        <v>76</v>
      </c>
      <c r="Y623" s="30"/>
    </row>
    <row r="624" ht="56.25" spans="1:25">
      <c r="A624" s="30">
        <v>593</v>
      </c>
      <c r="B624" s="30"/>
      <c r="C624" s="30" t="s">
        <v>2172</v>
      </c>
      <c r="D624" s="30" t="s">
        <v>2166</v>
      </c>
      <c r="E624" s="30" t="s">
        <v>70</v>
      </c>
      <c r="F624" s="30" t="s">
        <v>869</v>
      </c>
      <c r="G624" s="30" t="s">
        <v>2173</v>
      </c>
      <c r="H624" s="30"/>
      <c r="I624" s="30" t="s">
        <v>2149</v>
      </c>
      <c r="J624" s="30" t="s">
        <v>333</v>
      </c>
      <c r="K624" s="30">
        <v>15</v>
      </c>
      <c r="L624" s="30">
        <v>15</v>
      </c>
      <c r="M624" s="30">
        <v>0</v>
      </c>
      <c r="N624" s="30">
        <v>0</v>
      </c>
      <c r="O624" s="30">
        <v>112</v>
      </c>
      <c r="P624" s="30">
        <v>67</v>
      </c>
      <c r="Q624" s="30" t="s">
        <v>76</v>
      </c>
      <c r="R624" s="30" t="s">
        <v>75</v>
      </c>
      <c r="S624" s="30" t="s">
        <v>75</v>
      </c>
      <c r="T624" s="30" t="s">
        <v>76</v>
      </c>
      <c r="U624" s="30" t="s">
        <v>76</v>
      </c>
      <c r="V624" s="30" t="s">
        <v>76</v>
      </c>
      <c r="W624" s="30"/>
      <c r="X624" s="30" t="s">
        <v>76</v>
      </c>
      <c r="Y624" s="30"/>
    </row>
    <row r="625" ht="69" customHeight="1" spans="1:25">
      <c r="A625" s="30">
        <v>594</v>
      </c>
      <c r="B625" s="30"/>
      <c r="C625" s="30" t="s">
        <v>2174</v>
      </c>
      <c r="D625" s="30" t="s">
        <v>2175</v>
      </c>
      <c r="E625" s="30" t="s">
        <v>70</v>
      </c>
      <c r="F625" s="30" t="s">
        <v>1339</v>
      </c>
      <c r="G625" s="30" t="s">
        <v>2176</v>
      </c>
      <c r="H625" s="30"/>
      <c r="I625" s="30" t="s">
        <v>2149</v>
      </c>
      <c r="J625" s="30" t="s">
        <v>333</v>
      </c>
      <c r="K625" s="30">
        <v>15</v>
      </c>
      <c r="L625" s="30">
        <v>15</v>
      </c>
      <c r="M625" s="30">
        <v>0</v>
      </c>
      <c r="N625" s="30">
        <v>0</v>
      </c>
      <c r="O625" s="30">
        <v>297</v>
      </c>
      <c r="P625" s="30">
        <v>102</v>
      </c>
      <c r="Q625" s="30" t="s">
        <v>76</v>
      </c>
      <c r="R625" s="30" t="s">
        <v>76</v>
      </c>
      <c r="S625" s="30" t="s">
        <v>76</v>
      </c>
      <c r="T625" s="30" t="s">
        <v>76</v>
      </c>
      <c r="U625" s="30" t="s">
        <v>76</v>
      </c>
      <c r="V625" s="30" t="s">
        <v>76</v>
      </c>
      <c r="W625" s="30"/>
      <c r="X625" s="30" t="s">
        <v>76</v>
      </c>
      <c r="Y625" s="30"/>
    </row>
    <row r="626" ht="56.25" spans="1:25">
      <c r="A626" s="30">
        <v>595</v>
      </c>
      <c r="B626" s="30"/>
      <c r="C626" s="30" t="s">
        <v>2177</v>
      </c>
      <c r="D626" s="30" t="s">
        <v>2178</v>
      </c>
      <c r="E626" s="30" t="s">
        <v>70</v>
      </c>
      <c r="F626" s="30" t="s">
        <v>338</v>
      </c>
      <c r="G626" s="30" t="s">
        <v>2179</v>
      </c>
      <c r="H626" s="30"/>
      <c r="I626" s="30" t="s">
        <v>2149</v>
      </c>
      <c r="J626" s="30" t="s">
        <v>333</v>
      </c>
      <c r="K626" s="30">
        <v>15</v>
      </c>
      <c r="L626" s="30">
        <v>15</v>
      </c>
      <c r="M626" s="30">
        <v>0</v>
      </c>
      <c r="N626" s="30">
        <v>0</v>
      </c>
      <c r="O626" s="30">
        <v>1250</v>
      </c>
      <c r="P626" s="30">
        <v>15</v>
      </c>
      <c r="Q626" s="30" t="s">
        <v>76</v>
      </c>
      <c r="R626" s="30" t="s">
        <v>76</v>
      </c>
      <c r="S626" s="30" t="s">
        <v>76</v>
      </c>
      <c r="T626" s="30" t="s">
        <v>76</v>
      </c>
      <c r="U626" s="30" t="s">
        <v>75</v>
      </c>
      <c r="V626" s="30" t="s">
        <v>76</v>
      </c>
      <c r="W626" s="30"/>
      <c r="X626" s="30" t="s">
        <v>76</v>
      </c>
      <c r="Y626" s="30"/>
    </row>
    <row r="627" ht="56.25" spans="1:25">
      <c r="A627" s="30">
        <v>596</v>
      </c>
      <c r="B627" s="30"/>
      <c r="C627" s="30" t="s">
        <v>2180</v>
      </c>
      <c r="D627" s="30" t="s">
        <v>2181</v>
      </c>
      <c r="E627" s="30" t="s">
        <v>113</v>
      </c>
      <c r="F627" s="30" t="s">
        <v>377</v>
      </c>
      <c r="G627" s="30" t="s">
        <v>2182</v>
      </c>
      <c r="H627" s="30"/>
      <c r="I627" s="30" t="s">
        <v>2149</v>
      </c>
      <c r="J627" s="30" t="s">
        <v>201</v>
      </c>
      <c r="K627" s="30">
        <f t="shared" ref="K627:K645" si="32">L627+M627+N627</f>
        <v>18</v>
      </c>
      <c r="L627" s="30">
        <v>18</v>
      </c>
      <c r="M627" s="30">
        <v>0</v>
      </c>
      <c r="N627" s="30">
        <v>0</v>
      </c>
      <c r="O627" s="30">
        <v>1668</v>
      </c>
      <c r="P627" s="30">
        <v>389</v>
      </c>
      <c r="Q627" s="30" t="s">
        <v>76</v>
      </c>
      <c r="R627" s="30" t="s">
        <v>76</v>
      </c>
      <c r="S627" s="30" t="s">
        <v>75</v>
      </c>
      <c r="T627" s="30" t="s">
        <v>75</v>
      </c>
      <c r="U627" s="30" t="s">
        <v>76</v>
      </c>
      <c r="V627" s="30" t="s">
        <v>76</v>
      </c>
      <c r="W627" s="30" t="s">
        <v>76</v>
      </c>
      <c r="X627" s="30" t="s">
        <v>76</v>
      </c>
      <c r="Y627" s="30"/>
    </row>
    <row r="628" ht="56.25" spans="1:25">
      <c r="A628" s="30">
        <v>597</v>
      </c>
      <c r="B628" s="30"/>
      <c r="C628" s="32" t="s">
        <v>2183</v>
      </c>
      <c r="D628" s="32" t="s">
        <v>2184</v>
      </c>
      <c r="E628" s="32" t="s">
        <v>70</v>
      </c>
      <c r="F628" s="32" t="s">
        <v>501</v>
      </c>
      <c r="G628" s="32" t="s">
        <v>2185</v>
      </c>
      <c r="H628" s="32"/>
      <c r="I628" s="30" t="s">
        <v>2149</v>
      </c>
      <c r="J628" s="32" t="s">
        <v>221</v>
      </c>
      <c r="K628" s="30">
        <f t="shared" si="32"/>
        <v>20</v>
      </c>
      <c r="L628" s="32">
        <v>20</v>
      </c>
      <c r="M628" s="32"/>
      <c r="N628" s="32"/>
      <c r="O628" s="32">
        <v>543</v>
      </c>
      <c r="P628" s="32">
        <v>310</v>
      </c>
      <c r="Q628" s="30" t="s">
        <v>75</v>
      </c>
      <c r="R628" s="30" t="s">
        <v>76</v>
      </c>
      <c r="S628" s="32" t="s">
        <v>75</v>
      </c>
      <c r="T628" s="32" t="s">
        <v>76</v>
      </c>
      <c r="U628" s="32" t="s">
        <v>75</v>
      </c>
      <c r="V628" s="32" t="s">
        <v>76</v>
      </c>
      <c r="W628" s="32"/>
      <c r="X628" s="32"/>
      <c r="Y628" s="32"/>
    </row>
    <row r="629" ht="45" spans="1:25">
      <c r="A629" s="30">
        <v>598</v>
      </c>
      <c r="B629" s="30"/>
      <c r="C629" s="30" t="s">
        <v>2186</v>
      </c>
      <c r="D629" s="30" t="s">
        <v>2187</v>
      </c>
      <c r="E629" s="30" t="s">
        <v>113</v>
      </c>
      <c r="F629" s="30" t="s">
        <v>301</v>
      </c>
      <c r="G629" s="30" t="s">
        <v>2188</v>
      </c>
      <c r="H629" s="30"/>
      <c r="I629" s="30" t="s">
        <v>2149</v>
      </c>
      <c r="J629" s="30">
        <v>2026</v>
      </c>
      <c r="K629" s="30">
        <f t="shared" si="32"/>
        <v>15</v>
      </c>
      <c r="L629" s="30">
        <v>15</v>
      </c>
      <c r="M629" s="30"/>
      <c r="N629" s="30"/>
      <c r="O629" s="30">
        <v>2081</v>
      </c>
      <c r="P629" s="30">
        <v>339</v>
      </c>
      <c r="Q629" s="30" t="s">
        <v>76</v>
      </c>
      <c r="R629" s="30" t="s">
        <v>76</v>
      </c>
      <c r="S629" s="30" t="s">
        <v>76</v>
      </c>
      <c r="T629" s="30" t="s">
        <v>76</v>
      </c>
      <c r="U629" s="30" t="s">
        <v>76</v>
      </c>
      <c r="V629" s="30" t="s">
        <v>76</v>
      </c>
      <c r="W629" s="30"/>
      <c r="X629" s="56"/>
      <c r="Y629" s="56"/>
    </row>
    <row r="630" ht="45" spans="1:25">
      <c r="A630" s="30">
        <v>599</v>
      </c>
      <c r="B630" s="30"/>
      <c r="C630" s="30" t="s">
        <v>2189</v>
      </c>
      <c r="D630" s="30" t="s">
        <v>2190</v>
      </c>
      <c r="E630" s="30" t="s">
        <v>70</v>
      </c>
      <c r="F630" s="30" t="s">
        <v>403</v>
      </c>
      <c r="G630" s="30" t="s">
        <v>2191</v>
      </c>
      <c r="H630" s="30"/>
      <c r="I630" s="30" t="s">
        <v>2149</v>
      </c>
      <c r="J630" s="32" t="s">
        <v>2192</v>
      </c>
      <c r="K630" s="30">
        <f t="shared" si="32"/>
        <v>30</v>
      </c>
      <c r="L630" s="30">
        <v>30</v>
      </c>
      <c r="M630" s="30"/>
      <c r="N630" s="30"/>
      <c r="O630" s="32">
        <v>1710</v>
      </c>
      <c r="P630" s="32">
        <v>430</v>
      </c>
      <c r="Q630" s="30" t="s">
        <v>76</v>
      </c>
      <c r="R630" s="30" t="s">
        <v>76</v>
      </c>
      <c r="S630" s="30" t="s">
        <v>76</v>
      </c>
      <c r="T630" s="30" t="s">
        <v>76</v>
      </c>
      <c r="U630" s="30" t="s">
        <v>76</v>
      </c>
      <c r="V630" s="30" t="s">
        <v>76</v>
      </c>
      <c r="W630" s="30"/>
      <c r="X630" s="56"/>
      <c r="Y630" s="56"/>
    </row>
    <row r="631" ht="45" spans="1:25">
      <c r="A631" s="30">
        <v>600</v>
      </c>
      <c r="B631" s="30"/>
      <c r="C631" s="32" t="s">
        <v>2193</v>
      </c>
      <c r="D631" s="32" t="s">
        <v>2194</v>
      </c>
      <c r="E631" s="32" t="s">
        <v>70</v>
      </c>
      <c r="F631" s="32" t="s">
        <v>550</v>
      </c>
      <c r="G631" s="32" t="s">
        <v>2195</v>
      </c>
      <c r="H631" s="32"/>
      <c r="I631" s="30" t="s">
        <v>2149</v>
      </c>
      <c r="J631" s="30">
        <v>2027</v>
      </c>
      <c r="K631" s="30">
        <f t="shared" si="32"/>
        <v>60</v>
      </c>
      <c r="L631" s="30">
        <v>60</v>
      </c>
      <c r="M631" s="30"/>
      <c r="N631" s="30"/>
      <c r="O631" s="32">
        <v>1056</v>
      </c>
      <c r="P631" s="32">
        <v>440</v>
      </c>
      <c r="Q631" s="30" t="s">
        <v>76</v>
      </c>
      <c r="R631" s="30" t="s">
        <v>76</v>
      </c>
      <c r="S631" s="30" t="s">
        <v>76</v>
      </c>
      <c r="T631" s="30" t="s">
        <v>76</v>
      </c>
      <c r="U631" s="30" t="s">
        <v>76</v>
      </c>
      <c r="V631" s="30" t="s">
        <v>76</v>
      </c>
      <c r="W631" s="30"/>
      <c r="X631" s="56"/>
      <c r="Y631" s="56"/>
    </row>
    <row r="632" ht="45" spans="1:25">
      <c r="A632" s="30">
        <v>601</v>
      </c>
      <c r="B632" s="30"/>
      <c r="C632" s="30" t="s">
        <v>2196</v>
      </c>
      <c r="D632" s="30" t="s">
        <v>2197</v>
      </c>
      <c r="E632" s="30" t="s">
        <v>70</v>
      </c>
      <c r="F632" s="30" t="s">
        <v>665</v>
      </c>
      <c r="G632" s="30" t="s">
        <v>2198</v>
      </c>
      <c r="H632" s="30"/>
      <c r="I632" s="30" t="s">
        <v>2149</v>
      </c>
      <c r="J632" s="32" t="s">
        <v>2199</v>
      </c>
      <c r="K632" s="30">
        <f t="shared" si="32"/>
        <v>30</v>
      </c>
      <c r="L632" s="30">
        <v>30</v>
      </c>
      <c r="M632" s="56"/>
      <c r="N632" s="56"/>
      <c r="O632" s="30">
        <v>1270</v>
      </c>
      <c r="P632" s="30">
        <v>335</v>
      </c>
      <c r="Q632" s="30" t="s">
        <v>76</v>
      </c>
      <c r="R632" s="30" t="s">
        <v>76</v>
      </c>
      <c r="S632" s="30" t="s">
        <v>75</v>
      </c>
      <c r="T632" s="30" t="s">
        <v>76</v>
      </c>
      <c r="U632" s="30" t="s">
        <v>76</v>
      </c>
      <c r="V632" s="30" t="s">
        <v>76</v>
      </c>
      <c r="W632" s="30"/>
      <c r="X632" s="56"/>
      <c r="Y632" s="56"/>
    </row>
    <row r="633" ht="45" spans="1:25">
      <c r="A633" s="30">
        <v>602</v>
      </c>
      <c r="B633" s="30"/>
      <c r="C633" s="30" t="s">
        <v>2200</v>
      </c>
      <c r="D633" s="30" t="s">
        <v>2201</v>
      </c>
      <c r="E633" s="30" t="s">
        <v>70</v>
      </c>
      <c r="F633" s="30" t="s">
        <v>632</v>
      </c>
      <c r="G633" s="30" t="s">
        <v>2202</v>
      </c>
      <c r="H633" s="30"/>
      <c r="I633" s="30" t="s">
        <v>2149</v>
      </c>
      <c r="J633" s="30">
        <v>2028</v>
      </c>
      <c r="K633" s="30">
        <f t="shared" si="32"/>
        <v>30</v>
      </c>
      <c r="L633" s="30">
        <v>30</v>
      </c>
      <c r="M633" s="30"/>
      <c r="N633" s="30"/>
      <c r="O633" s="32">
        <v>2371</v>
      </c>
      <c r="P633" s="32">
        <v>237</v>
      </c>
      <c r="Q633" s="30" t="s">
        <v>76</v>
      </c>
      <c r="R633" s="30" t="s">
        <v>76</v>
      </c>
      <c r="S633" s="30" t="s">
        <v>76</v>
      </c>
      <c r="T633" s="30" t="s">
        <v>76</v>
      </c>
      <c r="U633" s="30" t="s">
        <v>76</v>
      </c>
      <c r="V633" s="30" t="s">
        <v>76</v>
      </c>
      <c r="W633" s="30"/>
      <c r="X633" s="56"/>
      <c r="Y633" s="56"/>
    </row>
    <row r="634" ht="45" spans="1:25">
      <c r="A634" s="30">
        <v>603</v>
      </c>
      <c r="B634" s="30"/>
      <c r="C634" s="30" t="s">
        <v>2203</v>
      </c>
      <c r="D634" s="30" t="s">
        <v>2204</v>
      </c>
      <c r="E634" s="30" t="s">
        <v>70</v>
      </c>
      <c r="F634" s="30" t="s">
        <v>2205</v>
      </c>
      <c r="G634" s="30" t="s">
        <v>2206</v>
      </c>
      <c r="H634" s="30"/>
      <c r="I634" s="30" t="s">
        <v>2149</v>
      </c>
      <c r="J634" s="32" t="s">
        <v>2207</v>
      </c>
      <c r="K634" s="30">
        <f t="shared" si="32"/>
        <v>60</v>
      </c>
      <c r="L634" s="30">
        <v>60</v>
      </c>
      <c r="M634" s="30"/>
      <c r="N634" s="30"/>
      <c r="O634" s="32">
        <v>2527</v>
      </c>
      <c r="P634" s="32">
        <v>242</v>
      </c>
      <c r="Q634" s="30" t="s">
        <v>76</v>
      </c>
      <c r="R634" s="30" t="s">
        <v>76</v>
      </c>
      <c r="S634" s="30" t="s">
        <v>76</v>
      </c>
      <c r="T634" s="30" t="s">
        <v>76</v>
      </c>
      <c r="U634" s="30" t="s">
        <v>76</v>
      </c>
      <c r="V634" s="30" t="s">
        <v>76</v>
      </c>
      <c r="W634" s="30"/>
      <c r="X634" s="56"/>
      <c r="Y634" s="56"/>
    </row>
    <row r="635" ht="45" spans="1:25">
      <c r="A635" s="30">
        <v>604</v>
      </c>
      <c r="B635" s="30"/>
      <c r="C635" s="30" t="s">
        <v>2208</v>
      </c>
      <c r="D635" s="30" t="s">
        <v>2209</v>
      </c>
      <c r="E635" s="30" t="s">
        <v>70</v>
      </c>
      <c r="F635" s="30" t="s">
        <v>451</v>
      </c>
      <c r="G635" s="30" t="s">
        <v>2210</v>
      </c>
      <c r="H635" s="30"/>
      <c r="I635" s="30" t="s">
        <v>2149</v>
      </c>
      <c r="J635" s="30">
        <v>2029</v>
      </c>
      <c r="K635" s="30">
        <f t="shared" si="32"/>
        <v>60</v>
      </c>
      <c r="L635" s="30">
        <v>60</v>
      </c>
      <c r="M635" s="36"/>
      <c r="N635" s="30"/>
      <c r="O635" s="32">
        <v>3525</v>
      </c>
      <c r="P635" s="32">
        <v>23</v>
      </c>
      <c r="Q635" s="30" t="s">
        <v>76</v>
      </c>
      <c r="R635" s="30" t="s">
        <v>76</v>
      </c>
      <c r="S635" s="30" t="s">
        <v>76</v>
      </c>
      <c r="T635" s="30" t="s">
        <v>76</v>
      </c>
      <c r="U635" s="30" t="s">
        <v>76</v>
      </c>
      <c r="V635" s="30" t="s">
        <v>76</v>
      </c>
      <c r="W635" s="30"/>
      <c r="X635" s="56"/>
      <c r="Y635" s="56"/>
    </row>
    <row r="636" ht="45" spans="1:25">
      <c r="A636" s="30">
        <v>605</v>
      </c>
      <c r="B636" s="30"/>
      <c r="C636" s="30" t="s">
        <v>2211</v>
      </c>
      <c r="D636" s="30" t="s">
        <v>2212</v>
      </c>
      <c r="E636" s="32" t="s">
        <v>70</v>
      </c>
      <c r="F636" s="43" t="s">
        <v>2205</v>
      </c>
      <c r="G636" s="30" t="s">
        <v>2213</v>
      </c>
      <c r="H636" s="30"/>
      <c r="I636" s="30" t="s">
        <v>2149</v>
      </c>
      <c r="J636" s="32" t="s">
        <v>2214</v>
      </c>
      <c r="K636" s="30">
        <f t="shared" si="32"/>
        <v>146</v>
      </c>
      <c r="L636" s="43">
        <v>146</v>
      </c>
      <c r="M636" s="30"/>
      <c r="N636" s="30"/>
      <c r="O636" s="30">
        <v>2081</v>
      </c>
      <c r="P636" s="30">
        <v>339</v>
      </c>
      <c r="Q636" s="30" t="s">
        <v>76</v>
      </c>
      <c r="R636" s="30" t="s">
        <v>76</v>
      </c>
      <c r="S636" s="30" t="s">
        <v>76</v>
      </c>
      <c r="T636" s="30" t="s">
        <v>76</v>
      </c>
      <c r="U636" s="30" t="s">
        <v>76</v>
      </c>
      <c r="V636" s="30" t="s">
        <v>76</v>
      </c>
      <c r="W636" s="30"/>
      <c r="X636" s="56"/>
      <c r="Y636" s="56"/>
    </row>
    <row r="637" ht="56.25" spans="1:25">
      <c r="A637" s="30">
        <v>606</v>
      </c>
      <c r="B637" s="30"/>
      <c r="C637" s="30" t="s">
        <v>2215</v>
      </c>
      <c r="D637" s="36" t="s">
        <v>2216</v>
      </c>
      <c r="E637" s="32" t="s">
        <v>70</v>
      </c>
      <c r="F637" s="43" t="s">
        <v>2071</v>
      </c>
      <c r="G637" s="36" t="s">
        <v>2217</v>
      </c>
      <c r="H637" s="36"/>
      <c r="I637" s="30" t="s">
        <v>2149</v>
      </c>
      <c r="J637" s="30">
        <v>2030</v>
      </c>
      <c r="K637" s="30">
        <f t="shared" si="32"/>
        <v>10</v>
      </c>
      <c r="L637" s="43"/>
      <c r="M637" s="30">
        <v>10</v>
      </c>
      <c r="N637" s="30"/>
      <c r="O637" s="32">
        <v>1710</v>
      </c>
      <c r="P637" s="32">
        <v>430</v>
      </c>
      <c r="Q637" s="30" t="s">
        <v>76</v>
      </c>
      <c r="R637" s="30" t="s">
        <v>76</v>
      </c>
      <c r="S637" s="30" t="s">
        <v>76</v>
      </c>
      <c r="T637" s="30" t="s">
        <v>76</v>
      </c>
      <c r="U637" s="30" t="s">
        <v>76</v>
      </c>
      <c r="V637" s="30" t="s">
        <v>76</v>
      </c>
      <c r="W637" s="30"/>
      <c r="X637" s="56"/>
      <c r="Y637" s="56"/>
    </row>
    <row r="638" ht="45" spans="1:25">
      <c r="A638" s="30">
        <v>607</v>
      </c>
      <c r="B638" s="30"/>
      <c r="C638" s="35" t="s">
        <v>2218</v>
      </c>
      <c r="D638" s="35" t="s">
        <v>2219</v>
      </c>
      <c r="E638" s="35" t="s">
        <v>70</v>
      </c>
      <c r="F638" s="35" t="s">
        <v>1119</v>
      </c>
      <c r="G638" s="35" t="s">
        <v>2220</v>
      </c>
      <c r="H638" s="35"/>
      <c r="I638" s="30" t="s">
        <v>2149</v>
      </c>
      <c r="J638" s="32" t="s">
        <v>2221</v>
      </c>
      <c r="K638" s="30">
        <f t="shared" si="32"/>
        <v>76</v>
      </c>
      <c r="L638" s="35">
        <v>76</v>
      </c>
      <c r="M638" s="35"/>
      <c r="N638" s="35"/>
      <c r="O638" s="35">
        <v>864</v>
      </c>
      <c r="P638" s="35">
        <v>210</v>
      </c>
      <c r="Q638" s="35" t="s">
        <v>76</v>
      </c>
      <c r="R638" s="35" t="s">
        <v>76</v>
      </c>
      <c r="S638" s="35" t="s">
        <v>76</v>
      </c>
      <c r="T638" s="35" t="s">
        <v>75</v>
      </c>
      <c r="U638" s="35" t="s">
        <v>76</v>
      </c>
      <c r="V638" s="35" t="s">
        <v>76</v>
      </c>
      <c r="W638" s="35"/>
      <c r="X638" s="35"/>
      <c r="Y638" s="35"/>
    </row>
    <row r="639" ht="56.25" spans="1:25">
      <c r="A639" s="30">
        <v>608</v>
      </c>
      <c r="B639" s="30"/>
      <c r="C639" s="30" t="s">
        <v>2222</v>
      </c>
      <c r="D639" s="30" t="s">
        <v>2223</v>
      </c>
      <c r="E639" s="30" t="s">
        <v>70</v>
      </c>
      <c r="F639" s="30" t="s">
        <v>899</v>
      </c>
      <c r="G639" s="30" t="s">
        <v>2224</v>
      </c>
      <c r="H639" s="30"/>
      <c r="I639" s="30" t="s">
        <v>2149</v>
      </c>
      <c r="J639" s="30">
        <v>2031</v>
      </c>
      <c r="K639" s="30">
        <f t="shared" si="32"/>
        <v>49.5</v>
      </c>
      <c r="L639" s="40">
        <v>49.5</v>
      </c>
      <c r="M639" s="30"/>
      <c r="N639" s="30"/>
      <c r="O639" s="30">
        <v>568</v>
      </c>
      <c r="P639" s="30">
        <v>1949</v>
      </c>
      <c r="Q639" s="30" t="s">
        <v>76</v>
      </c>
      <c r="R639" s="30" t="s">
        <v>76</v>
      </c>
      <c r="S639" s="30" t="s">
        <v>76</v>
      </c>
      <c r="T639" s="30" t="s">
        <v>76</v>
      </c>
      <c r="U639" s="30" t="s">
        <v>76</v>
      </c>
      <c r="V639" s="30" t="s">
        <v>76</v>
      </c>
      <c r="W639" s="30"/>
      <c r="X639" s="56"/>
      <c r="Y639" s="56"/>
    </row>
    <row r="640" ht="67.5" spans="1:25">
      <c r="A640" s="30">
        <v>609</v>
      </c>
      <c r="B640" s="30"/>
      <c r="C640" s="67" t="s">
        <v>2225</v>
      </c>
      <c r="D640" s="30" t="s">
        <v>2226</v>
      </c>
      <c r="E640" s="67" t="s">
        <v>903</v>
      </c>
      <c r="F640" s="30" t="s">
        <v>904</v>
      </c>
      <c r="G640" s="60" t="s">
        <v>2227</v>
      </c>
      <c r="H640" s="60"/>
      <c r="I640" s="30" t="s">
        <v>2149</v>
      </c>
      <c r="J640" s="32" t="s">
        <v>2228</v>
      </c>
      <c r="K640" s="30">
        <f t="shared" si="32"/>
        <v>67.6</v>
      </c>
      <c r="L640" s="96">
        <v>67.6</v>
      </c>
      <c r="M640" s="67"/>
      <c r="N640" s="67"/>
      <c r="O640" s="67">
        <v>1569</v>
      </c>
      <c r="P640" s="67">
        <v>164</v>
      </c>
      <c r="Q640" s="67" t="s">
        <v>75</v>
      </c>
      <c r="R640" s="67" t="s">
        <v>76</v>
      </c>
      <c r="S640" s="67" t="s">
        <v>76</v>
      </c>
      <c r="T640" s="67" t="s">
        <v>76</v>
      </c>
      <c r="U640" s="67" t="s">
        <v>75</v>
      </c>
      <c r="V640" s="67" t="s">
        <v>76</v>
      </c>
      <c r="W640" s="30"/>
      <c r="X640" s="56"/>
      <c r="Y640" s="56"/>
    </row>
    <row r="641" ht="85" customHeight="1" spans="1:25">
      <c r="A641" s="30">
        <v>610</v>
      </c>
      <c r="B641" s="30"/>
      <c r="C641" s="67" t="s">
        <v>2229</v>
      </c>
      <c r="D641" s="67" t="s">
        <v>2230</v>
      </c>
      <c r="E641" s="67" t="s">
        <v>70</v>
      </c>
      <c r="F641" s="30" t="s">
        <v>2012</v>
      </c>
      <c r="G641" s="60" t="s">
        <v>2231</v>
      </c>
      <c r="H641" s="60"/>
      <c r="I641" s="30" t="s">
        <v>2149</v>
      </c>
      <c r="J641" s="30">
        <v>2032</v>
      </c>
      <c r="K641" s="30">
        <f t="shared" si="32"/>
        <v>49.8</v>
      </c>
      <c r="L641" s="96">
        <v>49.8</v>
      </c>
      <c r="M641" s="67"/>
      <c r="N641" s="67"/>
      <c r="O641" s="67">
        <v>1176</v>
      </c>
      <c r="P641" s="67">
        <v>78</v>
      </c>
      <c r="Q641" s="67" t="s">
        <v>76</v>
      </c>
      <c r="R641" s="67" t="s">
        <v>75</v>
      </c>
      <c r="S641" s="67" t="s">
        <v>76</v>
      </c>
      <c r="T641" s="67" t="s">
        <v>76</v>
      </c>
      <c r="U641" s="67" t="s">
        <v>76</v>
      </c>
      <c r="V641" s="67" t="s">
        <v>76</v>
      </c>
      <c r="W641" s="30"/>
      <c r="X641" s="56"/>
      <c r="Y641" s="56"/>
    </row>
    <row r="642" ht="24" spans="1:25">
      <c r="A642" s="26"/>
      <c r="B642" s="27" t="s">
        <v>37</v>
      </c>
      <c r="C642" s="26"/>
      <c r="D642" s="26"/>
      <c r="E642" s="26"/>
      <c r="F642" s="28"/>
      <c r="G642" s="26"/>
      <c r="H642" s="28">
        <f>H643+H645+H669</f>
        <v>25</v>
      </c>
      <c r="I642" s="28"/>
      <c r="J642" s="26"/>
      <c r="K642" s="30">
        <f t="shared" si="32"/>
        <v>1072.9</v>
      </c>
      <c r="L642" s="76">
        <f t="shared" ref="L642:P642" si="33">L643+L645+L669</f>
        <v>115.9</v>
      </c>
      <c r="M642" s="76">
        <f t="shared" si="33"/>
        <v>949.5</v>
      </c>
      <c r="N642" s="76">
        <f t="shared" si="33"/>
        <v>7.5</v>
      </c>
      <c r="O642" s="97">
        <f t="shared" si="33"/>
        <v>20166</v>
      </c>
      <c r="P642" s="97">
        <f t="shared" si="33"/>
        <v>4465</v>
      </c>
      <c r="Q642" s="54"/>
      <c r="R642" s="54"/>
      <c r="S642" s="54"/>
      <c r="T642" s="54"/>
      <c r="U642" s="54"/>
      <c r="V642" s="54"/>
      <c r="W642" s="54"/>
      <c r="X642" s="54"/>
      <c r="Y642" s="54"/>
    </row>
    <row r="643" ht="60" spans="1:25">
      <c r="A643" s="26"/>
      <c r="B643" s="27" t="s">
        <v>38</v>
      </c>
      <c r="C643" s="26"/>
      <c r="D643" s="26"/>
      <c r="E643" s="26"/>
      <c r="F643" s="28"/>
      <c r="G643" s="28"/>
      <c r="H643" s="28">
        <v>1</v>
      </c>
      <c r="I643" s="28"/>
      <c r="J643" s="26"/>
      <c r="K643" s="30">
        <f t="shared" si="32"/>
        <v>500</v>
      </c>
      <c r="L643" s="28">
        <f t="shared" ref="L643:P643" si="34">SUM(L644)</f>
        <v>0</v>
      </c>
      <c r="M643" s="28">
        <f t="shared" si="34"/>
        <v>500</v>
      </c>
      <c r="N643" s="28">
        <f t="shared" si="34"/>
        <v>0</v>
      </c>
      <c r="O643" s="28">
        <f t="shared" si="34"/>
        <v>1569</v>
      </c>
      <c r="P643" s="95">
        <f t="shared" si="34"/>
        <v>164</v>
      </c>
      <c r="Q643" s="28"/>
      <c r="R643" s="28"/>
      <c r="S643" s="28"/>
      <c r="T643" s="28"/>
      <c r="U643" s="28"/>
      <c r="V643" s="28"/>
      <c r="W643" s="28"/>
      <c r="X643" s="28"/>
      <c r="Y643" s="26"/>
    </row>
    <row r="644" ht="114" customHeight="1" spans="1:25">
      <c r="A644" s="32">
        <v>611</v>
      </c>
      <c r="B644" s="30"/>
      <c r="C644" s="30" t="s">
        <v>2232</v>
      </c>
      <c r="D644" s="30" t="s">
        <v>2233</v>
      </c>
      <c r="E644" s="30" t="s">
        <v>903</v>
      </c>
      <c r="F644" s="30" t="s">
        <v>904</v>
      </c>
      <c r="G644" s="30" t="s">
        <v>2234</v>
      </c>
      <c r="H644" s="30"/>
      <c r="I644" s="32" t="s">
        <v>2235</v>
      </c>
      <c r="J644" s="67" t="s">
        <v>152</v>
      </c>
      <c r="K644" s="67">
        <f t="shared" si="32"/>
        <v>500</v>
      </c>
      <c r="L644" s="40"/>
      <c r="M644" s="30">
        <v>500</v>
      </c>
      <c r="N644" s="30"/>
      <c r="O644" s="30">
        <v>1569</v>
      </c>
      <c r="P644" s="30">
        <v>164</v>
      </c>
      <c r="Q644" s="30" t="s">
        <v>76</v>
      </c>
      <c r="R644" s="30" t="s">
        <v>76</v>
      </c>
      <c r="S644" s="30" t="s">
        <v>76</v>
      </c>
      <c r="T644" s="30" t="s">
        <v>76</v>
      </c>
      <c r="U644" s="30" t="s">
        <v>76</v>
      </c>
      <c r="V644" s="30" t="s">
        <v>75</v>
      </c>
      <c r="W644" s="30"/>
      <c r="X644" s="30"/>
      <c r="Y644" s="30"/>
    </row>
    <row r="645" ht="24" spans="1:25">
      <c r="A645" s="26"/>
      <c r="B645" s="27" t="s">
        <v>39</v>
      </c>
      <c r="C645" s="26"/>
      <c r="D645" s="26"/>
      <c r="E645" s="26"/>
      <c r="F645" s="28"/>
      <c r="G645" s="28"/>
      <c r="H645" s="28">
        <v>23</v>
      </c>
      <c r="I645" s="28"/>
      <c r="J645" s="26"/>
      <c r="K645" s="30">
        <f t="shared" si="32"/>
        <v>372.9</v>
      </c>
      <c r="L645" s="28">
        <f t="shared" ref="L645:P645" si="35">SUM(L647:L668)</f>
        <v>115.9</v>
      </c>
      <c r="M645" s="28">
        <f t="shared" si="35"/>
        <v>249.5</v>
      </c>
      <c r="N645" s="28">
        <f t="shared" si="35"/>
        <v>7.5</v>
      </c>
      <c r="O645" s="28">
        <f t="shared" si="35"/>
        <v>17397</v>
      </c>
      <c r="P645" s="28">
        <f t="shared" si="35"/>
        <v>4213</v>
      </c>
      <c r="Q645" s="28"/>
      <c r="R645" s="28"/>
      <c r="S645" s="28"/>
      <c r="T645" s="28"/>
      <c r="U645" s="28"/>
      <c r="V645" s="28"/>
      <c r="W645" s="28"/>
      <c r="X645" s="28"/>
      <c r="Y645" s="26"/>
    </row>
    <row r="646" ht="45" spans="1:25">
      <c r="A646" s="32">
        <v>612</v>
      </c>
      <c r="B646" s="98"/>
      <c r="C646" s="30" t="s">
        <v>2236</v>
      </c>
      <c r="D646" s="30" t="s">
        <v>2237</v>
      </c>
      <c r="E646" s="30" t="s">
        <v>70</v>
      </c>
      <c r="F646" s="30" t="s">
        <v>1839</v>
      </c>
      <c r="G646" s="30" t="s">
        <v>2238</v>
      </c>
      <c r="H646" s="30"/>
      <c r="I646" s="30" t="s">
        <v>2149</v>
      </c>
      <c r="J646" s="30" t="s">
        <v>328</v>
      </c>
      <c r="K646" s="30">
        <v>15.5</v>
      </c>
      <c r="L646" s="30"/>
      <c r="M646" s="30">
        <v>15</v>
      </c>
      <c r="N646" s="30">
        <v>0.5</v>
      </c>
      <c r="O646" s="30"/>
      <c r="P646" s="30"/>
      <c r="Q646" s="30"/>
      <c r="R646" s="30"/>
      <c r="S646" s="30"/>
      <c r="T646" s="30"/>
      <c r="U646" s="30"/>
      <c r="V646" s="30"/>
      <c r="W646" s="30"/>
      <c r="X646" s="30"/>
      <c r="Y646" s="30"/>
    </row>
    <row r="647" ht="45" spans="1:25">
      <c r="A647" s="32">
        <v>613</v>
      </c>
      <c r="B647" s="30"/>
      <c r="C647" s="30" t="s">
        <v>2239</v>
      </c>
      <c r="D647" s="30" t="s">
        <v>2240</v>
      </c>
      <c r="E647" s="30" t="s">
        <v>70</v>
      </c>
      <c r="F647" s="30" t="s">
        <v>377</v>
      </c>
      <c r="G647" s="30" t="s">
        <v>2241</v>
      </c>
      <c r="H647" s="30"/>
      <c r="I647" s="30" t="s">
        <v>2149</v>
      </c>
      <c r="J647" s="30" t="s">
        <v>201</v>
      </c>
      <c r="K647" s="30">
        <f t="shared" ref="K647:K673" si="36">L647+M647+N647</f>
        <v>22.4</v>
      </c>
      <c r="L647" s="30">
        <v>22.4</v>
      </c>
      <c r="M647" s="30">
        <v>0</v>
      </c>
      <c r="N647" s="30">
        <v>0</v>
      </c>
      <c r="O647" s="30">
        <v>1668</v>
      </c>
      <c r="P647" s="30">
        <v>389</v>
      </c>
      <c r="Q647" s="30" t="s">
        <v>76</v>
      </c>
      <c r="R647" s="30" t="s">
        <v>76</v>
      </c>
      <c r="S647" s="30" t="s">
        <v>75</v>
      </c>
      <c r="T647" s="30" t="s">
        <v>75</v>
      </c>
      <c r="U647" s="30" t="s">
        <v>76</v>
      </c>
      <c r="V647" s="30" t="s">
        <v>76</v>
      </c>
      <c r="W647" s="30" t="s">
        <v>76</v>
      </c>
      <c r="X647" s="30" t="s">
        <v>76</v>
      </c>
      <c r="Y647" s="30"/>
    </row>
    <row r="648" ht="33.75" spans="1:25">
      <c r="A648" s="32">
        <v>614</v>
      </c>
      <c r="B648" s="30"/>
      <c r="C648" s="30" t="s">
        <v>2242</v>
      </c>
      <c r="D648" s="30" t="s">
        <v>2243</v>
      </c>
      <c r="E648" s="30" t="s">
        <v>70</v>
      </c>
      <c r="F648" s="30" t="s">
        <v>1457</v>
      </c>
      <c r="G648" s="30" t="s">
        <v>2244</v>
      </c>
      <c r="H648" s="30"/>
      <c r="I648" s="30" t="s">
        <v>2149</v>
      </c>
      <c r="J648" s="30" t="s">
        <v>191</v>
      </c>
      <c r="K648" s="30">
        <f t="shared" si="36"/>
        <v>15.5</v>
      </c>
      <c r="L648" s="30"/>
      <c r="M648" s="30">
        <v>15</v>
      </c>
      <c r="N648" s="30">
        <v>0.5</v>
      </c>
      <c r="O648" s="30">
        <v>600</v>
      </c>
      <c r="P648" s="30">
        <v>225</v>
      </c>
      <c r="Q648" s="30" t="s">
        <v>76</v>
      </c>
      <c r="R648" s="30" t="s">
        <v>76</v>
      </c>
      <c r="S648" s="30" t="s">
        <v>76</v>
      </c>
      <c r="T648" s="30" t="s">
        <v>76</v>
      </c>
      <c r="U648" s="30" t="s">
        <v>76</v>
      </c>
      <c r="V648" s="30" t="s">
        <v>76</v>
      </c>
      <c r="W648" s="30"/>
      <c r="X648" s="30"/>
      <c r="Y648" s="30"/>
    </row>
    <row r="649" ht="45" spans="1:25">
      <c r="A649" s="32">
        <v>615</v>
      </c>
      <c r="B649" s="30"/>
      <c r="C649" s="30" t="s">
        <v>2245</v>
      </c>
      <c r="D649" s="30" t="s">
        <v>2246</v>
      </c>
      <c r="E649" s="30" t="s">
        <v>70</v>
      </c>
      <c r="F649" s="30" t="s">
        <v>2247</v>
      </c>
      <c r="G649" s="30" t="s">
        <v>2248</v>
      </c>
      <c r="H649" s="30"/>
      <c r="I649" s="30" t="s">
        <v>2149</v>
      </c>
      <c r="J649" s="30">
        <v>2026</v>
      </c>
      <c r="K649" s="30">
        <f t="shared" si="36"/>
        <v>15.5</v>
      </c>
      <c r="L649" s="30"/>
      <c r="M649" s="30">
        <v>15</v>
      </c>
      <c r="N649" s="30">
        <v>0.5</v>
      </c>
      <c r="O649" s="30">
        <v>644</v>
      </c>
      <c r="P649" s="30">
        <v>210</v>
      </c>
      <c r="Q649" s="30" t="s">
        <v>76</v>
      </c>
      <c r="R649" s="30" t="s">
        <v>76</v>
      </c>
      <c r="S649" s="30" t="s">
        <v>75</v>
      </c>
      <c r="T649" s="30" t="s">
        <v>76</v>
      </c>
      <c r="U649" s="30" t="s">
        <v>76</v>
      </c>
      <c r="V649" s="30" t="s">
        <v>76</v>
      </c>
      <c r="W649" s="30"/>
      <c r="X649" s="30"/>
      <c r="Y649" s="30"/>
    </row>
    <row r="650" ht="45" spans="1:25">
      <c r="A650" s="32">
        <v>616</v>
      </c>
      <c r="B650" s="30"/>
      <c r="C650" s="30" t="s">
        <v>2249</v>
      </c>
      <c r="D650" s="30" t="s">
        <v>2250</v>
      </c>
      <c r="E650" s="30" t="s">
        <v>70</v>
      </c>
      <c r="F650" s="30" t="s">
        <v>1396</v>
      </c>
      <c r="G650" s="30" t="s">
        <v>2251</v>
      </c>
      <c r="H650" s="30"/>
      <c r="I650" s="30" t="s">
        <v>2149</v>
      </c>
      <c r="J650" s="30">
        <v>2026</v>
      </c>
      <c r="K650" s="30">
        <f t="shared" si="36"/>
        <v>15.5</v>
      </c>
      <c r="L650" s="30"/>
      <c r="M650" s="30">
        <v>15</v>
      </c>
      <c r="N650" s="30">
        <v>0.5</v>
      </c>
      <c r="O650" s="30">
        <v>120</v>
      </c>
      <c r="P650" s="30">
        <v>62</v>
      </c>
      <c r="Q650" s="30" t="s">
        <v>76</v>
      </c>
      <c r="R650" s="30" t="s">
        <v>76</v>
      </c>
      <c r="S650" s="30" t="s">
        <v>76</v>
      </c>
      <c r="T650" s="30" t="s">
        <v>76</v>
      </c>
      <c r="U650" s="30" t="s">
        <v>76</v>
      </c>
      <c r="V650" s="30" t="s">
        <v>76</v>
      </c>
      <c r="W650" s="30"/>
      <c r="X650" s="30"/>
      <c r="Y650" s="30"/>
    </row>
    <row r="651" ht="33.75" spans="1:25">
      <c r="A651" s="32">
        <v>617</v>
      </c>
      <c r="B651" s="30"/>
      <c r="C651" s="30" t="s">
        <v>2252</v>
      </c>
      <c r="D651" s="30" t="s">
        <v>2253</v>
      </c>
      <c r="E651" s="30" t="s">
        <v>70</v>
      </c>
      <c r="F651" s="30" t="s">
        <v>816</v>
      </c>
      <c r="G651" s="30" t="s">
        <v>2254</v>
      </c>
      <c r="H651" s="30"/>
      <c r="I651" s="30" t="s">
        <v>2149</v>
      </c>
      <c r="J651" s="30" t="s">
        <v>191</v>
      </c>
      <c r="K651" s="30">
        <f t="shared" si="36"/>
        <v>15.5</v>
      </c>
      <c r="L651" s="30"/>
      <c r="M651" s="30">
        <v>15</v>
      </c>
      <c r="N651" s="30">
        <v>0.5</v>
      </c>
      <c r="O651" s="30">
        <v>275</v>
      </c>
      <c r="P651" s="30">
        <v>85</v>
      </c>
      <c r="Q651" s="30" t="s">
        <v>76</v>
      </c>
      <c r="R651" s="30" t="s">
        <v>76</v>
      </c>
      <c r="S651" s="30" t="s">
        <v>76</v>
      </c>
      <c r="T651" s="30" t="s">
        <v>76</v>
      </c>
      <c r="U651" s="30" t="s">
        <v>76</v>
      </c>
      <c r="V651" s="30" t="s">
        <v>76</v>
      </c>
      <c r="W651" s="30"/>
      <c r="X651" s="30"/>
      <c r="Y651" s="63"/>
    </row>
    <row r="652" ht="33.75" spans="1:25">
      <c r="A652" s="32">
        <v>618</v>
      </c>
      <c r="B652" s="30"/>
      <c r="C652" s="30" t="s">
        <v>2255</v>
      </c>
      <c r="D652" s="30" t="s">
        <v>2256</v>
      </c>
      <c r="E652" s="30" t="s">
        <v>70</v>
      </c>
      <c r="F652" s="30" t="s">
        <v>2257</v>
      </c>
      <c r="G652" s="30" t="s">
        <v>2258</v>
      </c>
      <c r="H652" s="30"/>
      <c r="I652" s="30" t="s">
        <v>2149</v>
      </c>
      <c r="J652" s="32" t="s">
        <v>221</v>
      </c>
      <c r="K652" s="30">
        <f t="shared" si="36"/>
        <v>15.5</v>
      </c>
      <c r="L652" s="30"/>
      <c r="M652" s="30">
        <v>15</v>
      </c>
      <c r="N652" s="30">
        <v>0.5</v>
      </c>
      <c r="O652" s="30">
        <v>689</v>
      </c>
      <c r="P652" s="30">
        <v>225</v>
      </c>
      <c r="Q652" s="30" t="s">
        <v>75</v>
      </c>
      <c r="R652" s="30" t="s">
        <v>76</v>
      </c>
      <c r="S652" s="32" t="s">
        <v>75</v>
      </c>
      <c r="T652" s="30" t="s">
        <v>76</v>
      </c>
      <c r="U652" s="30" t="s">
        <v>76</v>
      </c>
      <c r="V652" s="30" t="s">
        <v>76</v>
      </c>
      <c r="W652" s="30"/>
      <c r="X652" s="30"/>
      <c r="Y652" s="30"/>
    </row>
    <row r="653" ht="33.75" spans="1:25">
      <c r="A653" s="32">
        <v>619</v>
      </c>
      <c r="B653" s="30"/>
      <c r="C653" s="30" t="s">
        <v>2259</v>
      </c>
      <c r="D653" s="30" t="s">
        <v>2260</v>
      </c>
      <c r="E653" s="30" t="s">
        <v>70</v>
      </c>
      <c r="F653" s="30" t="s">
        <v>2261</v>
      </c>
      <c r="G653" s="30" t="s">
        <v>2262</v>
      </c>
      <c r="H653" s="30"/>
      <c r="I653" s="30" t="s">
        <v>2149</v>
      </c>
      <c r="J653" s="32" t="s">
        <v>221</v>
      </c>
      <c r="K653" s="30">
        <f t="shared" si="36"/>
        <v>15.5</v>
      </c>
      <c r="L653" s="30"/>
      <c r="M653" s="30">
        <v>15</v>
      </c>
      <c r="N653" s="30">
        <v>0.5</v>
      </c>
      <c r="O653" s="30">
        <v>1871</v>
      </c>
      <c r="P653" s="30">
        <v>210</v>
      </c>
      <c r="Q653" s="30" t="s">
        <v>76</v>
      </c>
      <c r="R653" s="30" t="s">
        <v>76</v>
      </c>
      <c r="S653" s="30" t="s">
        <v>76</v>
      </c>
      <c r="T653" s="30" t="s">
        <v>76</v>
      </c>
      <c r="U653" s="30" t="s">
        <v>76</v>
      </c>
      <c r="V653" s="30" t="s">
        <v>76</v>
      </c>
      <c r="W653" s="30"/>
      <c r="X653" s="30"/>
      <c r="Y653" s="30"/>
    </row>
    <row r="654" ht="33.75" spans="1:25">
      <c r="A654" s="32">
        <v>620</v>
      </c>
      <c r="B654" s="30"/>
      <c r="C654" s="30" t="s">
        <v>2263</v>
      </c>
      <c r="D654" s="30" t="s">
        <v>2264</v>
      </c>
      <c r="E654" s="30" t="s">
        <v>70</v>
      </c>
      <c r="F654" s="30" t="s">
        <v>2265</v>
      </c>
      <c r="G654" s="30" t="s">
        <v>2266</v>
      </c>
      <c r="H654" s="30"/>
      <c r="I654" s="30" t="s">
        <v>2149</v>
      </c>
      <c r="J654" s="32" t="s">
        <v>221</v>
      </c>
      <c r="K654" s="30">
        <f t="shared" si="36"/>
        <v>15.5</v>
      </c>
      <c r="L654" s="30"/>
      <c r="M654" s="30">
        <v>15</v>
      </c>
      <c r="N654" s="30">
        <v>0.5</v>
      </c>
      <c r="O654" s="30">
        <v>863</v>
      </c>
      <c r="P654" s="30">
        <v>62</v>
      </c>
      <c r="Q654" s="30" t="s">
        <v>75</v>
      </c>
      <c r="R654" s="30" t="s">
        <v>76</v>
      </c>
      <c r="S654" s="32" t="s">
        <v>75</v>
      </c>
      <c r="T654" s="30" t="s">
        <v>76</v>
      </c>
      <c r="U654" s="30" t="s">
        <v>76</v>
      </c>
      <c r="V654" s="30" t="s">
        <v>76</v>
      </c>
      <c r="W654" s="30"/>
      <c r="X654" s="30"/>
      <c r="Y654" s="30"/>
    </row>
    <row r="655" ht="60" customHeight="1" spans="1:25">
      <c r="A655" s="32">
        <v>621</v>
      </c>
      <c r="B655" s="30"/>
      <c r="C655" s="30" t="s">
        <v>2267</v>
      </c>
      <c r="D655" s="30" t="s">
        <v>2268</v>
      </c>
      <c r="E655" s="30" t="s">
        <v>70</v>
      </c>
      <c r="F655" s="30" t="s">
        <v>986</v>
      </c>
      <c r="G655" s="30" t="s">
        <v>2269</v>
      </c>
      <c r="H655" s="30"/>
      <c r="I655" s="30" t="s">
        <v>2149</v>
      </c>
      <c r="J655" s="30">
        <v>2026</v>
      </c>
      <c r="K655" s="30">
        <f t="shared" si="36"/>
        <v>15.5</v>
      </c>
      <c r="L655" s="30"/>
      <c r="M655" s="30">
        <v>15</v>
      </c>
      <c r="N655" s="66">
        <v>0.5</v>
      </c>
      <c r="O655" s="30">
        <v>351</v>
      </c>
      <c r="P655" s="30">
        <v>85</v>
      </c>
      <c r="Q655" s="30" t="s">
        <v>76</v>
      </c>
      <c r="R655" s="30" t="s">
        <v>76</v>
      </c>
      <c r="S655" s="30" t="s">
        <v>75</v>
      </c>
      <c r="T655" s="30" t="s">
        <v>76</v>
      </c>
      <c r="U655" s="30" t="s">
        <v>76</v>
      </c>
      <c r="V655" s="30" t="s">
        <v>76</v>
      </c>
      <c r="W655" s="30"/>
      <c r="X655" s="30"/>
      <c r="Y655" s="66"/>
    </row>
    <row r="656" ht="59" customHeight="1" spans="1:25">
      <c r="A656" s="32">
        <v>622</v>
      </c>
      <c r="B656" s="30"/>
      <c r="C656" s="30" t="s">
        <v>2270</v>
      </c>
      <c r="D656" s="30" t="s">
        <v>2271</v>
      </c>
      <c r="E656" s="33" t="s">
        <v>70</v>
      </c>
      <c r="F656" s="30" t="s">
        <v>236</v>
      </c>
      <c r="G656" s="30" t="s">
        <v>2272</v>
      </c>
      <c r="H656" s="30"/>
      <c r="I656" s="30" t="s">
        <v>2149</v>
      </c>
      <c r="J656" s="30">
        <v>2026</v>
      </c>
      <c r="K656" s="30">
        <f t="shared" si="36"/>
        <v>15.5</v>
      </c>
      <c r="L656" s="30"/>
      <c r="M656" s="30">
        <v>15</v>
      </c>
      <c r="N656" s="30">
        <v>0.5</v>
      </c>
      <c r="O656" s="30">
        <v>561</v>
      </c>
      <c r="P656" s="30">
        <v>65</v>
      </c>
      <c r="Q656" s="30" t="s">
        <v>76</v>
      </c>
      <c r="R656" s="30" t="s">
        <v>76</v>
      </c>
      <c r="S656" s="30" t="s">
        <v>75</v>
      </c>
      <c r="T656" s="30" t="s">
        <v>76</v>
      </c>
      <c r="U656" s="30" t="s">
        <v>76</v>
      </c>
      <c r="V656" s="30" t="s">
        <v>76</v>
      </c>
      <c r="W656" s="30"/>
      <c r="X656" s="30"/>
      <c r="Y656" s="66"/>
    </row>
    <row r="657" ht="57" customHeight="1" spans="1:25">
      <c r="A657" s="32">
        <v>623</v>
      </c>
      <c r="B657" s="30"/>
      <c r="C657" s="30" t="s">
        <v>2273</v>
      </c>
      <c r="D657" s="30" t="s">
        <v>2274</v>
      </c>
      <c r="E657" s="30" t="s">
        <v>70</v>
      </c>
      <c r="F657" s="30" t="s">
        <v>976</v>
      </c>
      <c r="G657" s="30" t="s">
        <v>2275</v>
      </c>
      <c r="H657" s="30"/>
      <c r="I657" s="30" t="s">
        <v>2149</v>
      </c>
      <c r="J657" s="30">
        <v>2026</v>
      </c>
      <c r="K657" s="30">
        <f t="shared" si="36"/>
        <v>15.5</v>
      </c>
      <c r="L657" s="30"/>
      <c r="M657" s="30">
        <v>15</v>
      </c>
      <c r="N657" s="30">
        <v>0.5</v>
      </c>
      <c r="O657" s="30">
        <v>749</v>
      </c>
      <c r="P657" s="30">
        <v>45</v>
      </c>
      <c r="Q657" s="30" t="s">
        <v>76</v>
      </c>
      <c r="R657" s="30" t="s">
        <v>76</v>
      </c>
      <c r="S657" s="30" t="s">
        <v>75</v>
      </c>
      <c r="T657" s="30" t="s">
        <v>76</v>
      </c>
      <c r="U657" s="30" t="s">
        <v>76</v>
      </c>
      <c r="V657" s="30" t="s">
        <v>76</v>
      </c>
      <c r="W657" s="30"/>
      <c r="X657" s="30"/>
      <c r="Y657" s="66"/>
    </row>
    <row r="658" ht="45" spans="1:25">
      <c r="A658" s="32">
        <v>624</v>
      </c>
      <c r="B658" s="30"/>
      <c r="C658" s="30" t="s">
        <v>2276</v>
      </c>
      <c r="D658" s="30" t="s">
        <v>2277</v>
      </c>
      <c r="E658" s="30" t="s">
        <v>70</v>
      </c>
      <c r="F658" s="43" t="s">
        <v>395</v>
      </c>
      <c r="G658" s="30" t="s">
        <v>2278</v>
      </c>
      <c r="H658" s="30"/>
      <c r="I658" s="30" t="s">
        <v>2149</v>
      </c>
      <c r="J658" s="30" t="s">
        <v>152</v>
      </c>
      <c r="K658" s="30">
        <f t="shared" si="36"/>
        <v>15</v>
      </c>
      <c r="L658" s="30"/>
      <c r="M658" s="30">
        <v>15</v>
      </c>
      <c r="N658" s="30"/>
      <c r="O658" s="30">
        <v>812</v>
      </c>
      <c r="P658" s="30">
        <v>355</v>
      </c>
      <c r="Q658" s="30" t="s">
        <v>76</v>
      </c>
      <c r="R658" s="30" t="s">
        <v>76</v>
      </c>
      <c r="S658" s="30" t="s">
        <v>76</v>
      </c>
      <c r="T658" s="30" t="s">
        <v>76</v>
      </c>
      <c r="U658" s="30" t="s">
        <v>76</v>
      </c>
      <c r="V658" s="30" t="s">
        <v>76</v>
      </c>
      <c r="W658" s="30"/>
      <c r="X658" s="56"/>
      <c r="Y658" s="56"/>
    </row>
    <row r="659" ht="45" spans="1:25">
      <c r="A659" s="32">
        <v>625</v>
      </c>
      <c r="B659" s="30"/>
      <c r="C659" s="30" t="s">
        <v>2279</v>
      </c>
      <c r="D659" s="30" t="s">
        <v>2280</v>
      </c>
      <c r="E659" s="30" t="s">
        <v>70</v>
      </c>
      <c r="F659" s="43" t="s">
        <v>390</v>
      </c>
      <c r="G659" s="30" t="s">
        <v>2278</v>
      </c>
      <c r="H659" s="30"/>
      <c r="I659" s="30" t="s">
        <v>2149</v>
      </c>
      <c r="J659" s="30" t="s">
        <v>152</v>
      </c>
      <c r="K659" s="30">
        <f t="shared" si="36"/>
        <v>9.5</v>
      </c>
      <c r="L659" s="30"/>
      <c r="M659" s="30">
        <v>9.5</v>
      </c>
      <c r="N659" s="30"/>
      <c r="O659" s="30">
        <v>793</v>
      </c>
      <c r="P659" s="30">
        <v>301</v>
      </c>
      <c r="Q659" s="30" t="s">
        <v>76</v>
      </c>
      <c r="R659" s="30" t="s">
        <v>76</v>
      </c>
      <c r="S659" s="30" t="s">
        <v>76</v>
      </c>
      <c r="T659" s="30" t="s">
        <v>76</v>
      </c>
      <c r="U659" s="30" t="s">
        <v>76</v>
      </c>
      <c r="V659" s="30" t="s">
        <v>76</v>
      </c>
      <c r="W659" s="30"/>
      <c r="X659" s="56"/>
      <c r="Y659" s="56"/>
    </row>
    <row r="660" ht="59" customHeight="1" spans="1:25">
      <c r="A660" s="32">
        <v>626</v>
      </c>
      <c r="B660" s="30"/>
      <c r="C660" s="35" t="s">
        <v>2281</v>
      </c>
      <c r="D660" s="35" t="s">
        <v>2282</v>
      </c>
      <c r="E660" s="35" t="s">
        <v>70</v>
      </c>
      <c r="F660" s="35" t="s">
        <v>2283</v>
      </c>
      <c r="G660" s="35" t="s">
        <v>2284</v>
      </c>
      <c r="H660" s="35"/>
      <c r="I660" s="30" t="s">
        <v>2149</v>
      </c>
      <c r="J660" s="99" t="s">
        <v>910</v>
      </c>
      <c r="K660" s="30">
        <f t="shared" si="36"/>
        <v>20</v>
      </c>
      <c r="L660" s="35">
        <v>20</v>
      </c>
      <c r="M660" s="35"/>
      <c r="N660" s="35"/>
      <c r="O660" s="35">
        <v>530</v>
      </c>
      <c r="P660" s="35">
        <v>82</v>
      </c>
      <c r="Q660" s="35" t="s">
        <v>76</v>
      </c>
      <c r="R660" s="35" t="s">
        <v>76</v>
      </c>
      <c r="S660" s="35" t="s">
        <v>76</v>
      </c>
      <c r="T660" s="35" t="s">
        <v>76</v>
      </c>
      <c r="U660" s="35" t="s">
        <v>76</v>
      </c>
      <c r="V660" s="35" t="s">
        <v>76</v>
      </c>
      <c r="W660" s="35"/>
      <c r="X660" s="35"/>
      <c r="Y660" s="35"/>
    </row>
    <row r="661" ht="58" customHeight="1" spans="1:25">
      <c r="A661" s="32">
        <v>627</v>
      </c>
      <c r="B661" s="30"/>
      <c r="C661" s="35" t="s">
        <v>2285</v>
      </c>
      <c r="D661" s="35" t="s">
        <v>2286</v>
      </c>
      <c r="E661" s="35" t="s">
        <v>70</v>
      </c>
      <c r="F661" s="35" t="s">
        <v>2287</v>
      </c>
      <c r="G661" s="35" t="s">
        <v>2288</v>
      </c>
      <c r="H661" s="35"/>
      <c r="I661" s="30" t="s">
        <v>2149</v>
      </c>
      <c r="J661" s="35" t="s">
        <v>2289</v>
      </c>
      <c r="K661" s="30">
        <f t="shared" si="36"/>
        <v>7.5</v>
      </c>
      <c r="L661" s="35">
        <v>7.5</v>
      </c>
      <c r="M661" s="35"/>
      <c r="N661" s="35"/>
      <c r="O661" s="35">
        <v>511</v>
      </c>
      <c r="P661" s="35">
        <v>212</v>
      </c>
      <c r="Q661" s="35" t="s">
        <v>76</v>
      </c>
      <c r="R661" s="35" t="s">
        <v>76</v>
      </c>
      <c r="S661" s="35" t="s">
        <v>75</v>
      </c>
      <c r="T661" s="35" t="s">
        <v>76</v>
      </c>
      <c r="U661" s="35" t="s">
        <v>76</v>
      </c>
      <c r="V661" s="35" t="s">
        <v>76</v>
      </c>
      <c r="W661" s="35"/>
      <c r="X661" s="35"/>
      <c r="Y661" s="35"/>
    </row>
    <row r="662" ht="56.25" spans="1:25">
      <c r="A662" s="32">
        <v>628</v>
      </c>
      <c r="B662" s="30"/>
      <c r="C662" s="30" t="s">
        <v>2290</v>
      </c>
      <c r="D662" s="30" t="s">
        <v>2291</v>
      </c>
      <c r="E662" s="30" t="s">
        <v>70</v>
      </c>
      <c r="F662" s="30" t="s">
        <v>1032</v>
      </c>
      <c r="G662" s="30" t="s">
        <v>2292</v>
      </c>
      <c r="H662" s="30"/>
      <c r="I662" s="30" t="s">
        <v>2149</v>
      </c>
      <c r="J662" s="30" t="s">
        <v>74</v>
      </c>
      <c r="K662" s="30">
        <f t="shared" si="36"/>
        <v>15.5</v>
      </c>
      <c r="L662" s="30"/>
      <c r="M662" s="30">
        <v>15</v>
      </c>
      <c r="N662" s="30">
        <v>0.5</v>
      </c>
      <c r="O662" s="30">
        <v>634</v>
      </c>
      <c r="P662" s="30">
        <v>51</v>
      </c>
      <c r="Q662" s="30" t="s">
        <v>76</v>
      </c>
      <c r="R662" s="30" t="s">
        <v>76</v>
      </c>
      <c r="S662" s="30" t="s">
        <v>76</v>
      </c>
      <c r="T662" s="30" t="s">
        <v>76</v>
      </c>
      <c r="U662" s="30" t="s">
        <v>76</v>
      </c>
      <c r="V662" s="30" t="s">
        <v>76</v>
      </c>
      <c r="W662" s="30"/>
      <c r="X662" s="30"/>
      <c r="Y662" s="30"/>
    </row>
    <row r="663" ht="68" customHeight="1" spans="1:25">
      <c r="A663" s="32">
        <v>629</v>
      </c>
      <c r="B663" s="30"/>
      <c r="C663" s="30" t="s">
        <v>2293</v>
      </c>
      <c r="D663" s="30" t="s">
        <v>2294</v>
      </c>
      <c r="E663" s="30" t="s">
        <v>70</v>
      </c>
      <c r="F663" s="30" t="s">
        <v>2295</v>
      </c>
      <c r="G663" s="30" t="s">
        <v>2296</v>
      </c>
      <c r="H663" s="30"/>
      <c r="I663" s="30" t="s">
        <v>2149</v>
      </c>
      <c r="J663" s="30" t="s">
        <v>74</v>
      </c>
      <c r="K663" s="30">
        <f t="shared" si="36"/>
        <v>15.5</v>
      </c>
      <c r="L663" s="30"/>
      <c r="M663" s="30">
        <v>15</v>
      </c>
      <c r="N663" s="30">
        <v>0.5</v>
      </c>
      <c r="O663" s="30">
        <v>870</v>
      </c>
      <c r="P663" s="30">
        <v>141</v>
      </c>
      <c r="Q663" s="30" t="s">
        <v>76</v>
      </c>
      <c r="R663" s="30" t="s">
        <v>76</v>
      </c>
      <c r="S663" s="30" t="s">
        <v>76</v>
      </c>
      <c r="T663" s="30" t="s">
        <v>76</v>
      </c>
      <c r="U663" s="30" t="s">
        <v>76</v>
      </c>
      <c r="V663" s="30" t="s">
        <v>76</v>
      </c>
      <c r="W663" s="30"/>
      <c r="X663" s="30"/>
      <c r="Y663" s="30"/>
    </row>
    <row r="664" ht="56.25" spans="1:25">
      <c r="A664" s="32">
        <v>630</v>
      </c>
      <c r="B664" s="30"/>
      <c r="C664" s="30" t="s">
        <v>2297</v>
      </c>
      <c r="D664" s="30" t="s">
        <v>2298</v>
      </c>
      <c r="E664" s="30" t="s">
        <v>70</v>
      </c>
      <c r="F664" s="30" t="s">
        <v>2299</v>
      </c>
      <c r="G664" s="30" t="s">
        <v>2300</v>
      </c>
      <c r="H664" s="30"/>
      <c r="I664" s="30" t="s">
        <v>2149</v>
      </c>
      <c r="J664" s="30" t="s">
        <v>74</v>
      </c>
      <c r="K664" s="30">
        <f t="shared" si="36"/>
        <v>15.5</v>
      </c>
      <c r="L664" s="30"/>
      <c r="M664" s="30">
        <v>15</v>
      </c>
      <c r="N664" s="30">
        <v>0.5</v>
      </c>
      <c r="O664" s="30">
        <v>812</v>
      </c>
      <c r="P664" s="30">
        <v>355</v>
      </c>
      <c r="Q664" s="30" t="s">
        <v>76</v>
      </c>
      <c r="R664" s="30" t="s">
        <v>76</v>
      </c>
      <c r="S664" s="30" t="s">
        <v>75</v>
      </c>
      <c r="T664" s="30" t="s">
        <v>76</v>
      </c>
      <c r="U664" s="30" t="s">
        <v>76</v>
      </c>
      <c r="V664" s="30" t="s">
        <v>76</v>
      </c>
      <c r="W664" s="30"/>
      <c r="X664" s="30"/>
      <c r="Y664" s="30"/>
    </row>
    <row r="665" ht="56.25" spans="1:25">
      <c r="A665" s="32">
        <v>631</v>
      </c>
      <c r="B665" s="30"/>
      <c r="C665" s="30" t="s">
        <v>2301</v>
      </c>
      <c r="D665" s="30" t="s">
        <v>2302</v>
      </c>
      <c r="E665" s="78" t="s">
        <v>70</v>
      </c>
      <c r="F665" s="30" t="s">
        <v>2303</v>
      </c>
      <c r="G665" s="30" t="s">
        <v>2304</v>
      </c>
      <c r="H665" s="30"/>
      <c r="I665" s="30" t="s">
        <v>2149</v>
      </c>
      <c r="J665" s="30" t="s">
        <v>201</v>
      </c>
      <c r="K665" s="30">
        <f t="shared" si="36"/>
        <v>15.5</v>
      </c>
      <c r="L665" s="30"/>
      <c r="M665" s="30">
        <v>15</v>
      </c>
      <c r="N665" s="30">
        <v>0.5</v>
      </c>
      <c r="O665" s="30">
        <v>793</v>
      </c>
      <c r="P665" s="30">
        <v>301</v>
      </c>
      <c r="Q665" s="30" t="s">
        <v>76</v>
      </c>
      <c r="R665" s="30" t="s">
        <v>76</v>
      </c>
      <c r="S665" s="30" t="s">
        <v>76</v>
      </c>
      <c r="T665" s="30" t="s">
        <v>76</v>
      </c>
      <c r="U665" s="30" t="s">
        <v>76</v>
      </c>
      <c r="V665" s="30" t="s">
        <v>76</v>
      </c>
      <c r="W665" s="30"/>
      <c r="X665" s="30"/>
      <c r="Y665" s="30"/>
    </row>
    <row r="666" ht="56.25" spans="1:25">
      <c r="A666" s="32">
        <v>632</v>
      </c>
      <c r="B666" s="30"/>
      <c r="C666" s="30" t="s">
        <v>2305</v>
      </c>
      <c r="D666" s="30" t="s">
        <v>2306</v>
      </c>
      <c r="E666" s="30" t="s">
        <v>70</v>
      </c>
      <c r="F666" s="30" t="s">
        <v>1933</v>
      </c>
      <c r="G666" s="30" t="s">
        <v>2307</v>
      </c>
      <c r="H666" s="30"/>
      <c r="I666" s="30" t="s">
        <v>2149</v>
      </c>
      <c r="J666" s="30" t="s">
        <v>125</v>
      </c>
      <c r="K666" s="30">
        <f t="shared" si="36"/>
        <v>45</v>
      </c>
      <c r="L666" s="30">
        <v>45</v>
      </c>
      <c r="M666" s="30"/>
      <c r="N666" s="30"/>
      <c r="O666" s="30">
        <v>550</v>
      </c>
      <c r="P666" s="30">
        <v>45</v>
      </c>
      <c r="Q666" s="30" t="s">
        <v>76</v>
      </c>
      <c r="R666" s="30" t="s">
        <v>76</v>
      </c>
      <c r="S666" s="30" t="s">
        <v>76</v>
      </c>
      <c r="T666" s="30" t="s">
        <v>76</v>
      </c>
      <c r="U666" s="30" t="s">
        <v>76</v>
      </c>
      <c r="V666" s="30" t="s">
        <v>76</v>
      </c>
      <c r="W666" s="30"/>
      <c r="X666" s="30"/>
      <c r="Y666" s="30"/>
    </row>
    <row r="667" ht="63" customHeight="1" spans="1:25">
      <c r="A667" s="32">
        <v>633</v>
      </c>
      <c r="B667" s="30"/>
      <c r="C667" s="30" t="s">
        <v>2308</v>
      </c>
      <c r="D667" s="30" t="s">
        <v>2309</v>
      </c>
      <c r="E667" s="33" t="s">
        <v>70</v>
      </c>
      <c r="F667" s="30" t="s">
        <v>2012</v>
      </c>
      <c r="G667" s="30" t="s">
        <v>2310</v>
      </c>
      <c r="H667" s="30"/>
      <c r="I667" s="30" t="s">
        <v>2149</v>
      </c>
      <c r="J667" s="55">
        <v>2026</v>
      </c>
      <c r="K667" s="30">
        <f t="shared" si="36"/>
        <v>21</v>
      </c>
      <c r="L667" s="40">
        <v>21</v>
      </c>
      <c r="M667" s="30"/>
      <c r="N667" s="30"/>
      <c r="O667" s="30">
        <v>1176</v>
      </c>
      <c r="P667" s="30">
        <v>78</v>
      </c>
      <c r="Q667" s="30" t="s">
        <v>76</v>
      </c>
      <c r="R667" s="30" t="s">
        <v>76</v>
      </c>
      <c r="S667" s="30" t="s">
        <v>76</v>
      </c>
      <c r="T667" s="30" t="s">
        <v>76</v>
      </c>
      <c r="U667" s="30" t="s">
        <v>76</v>
      </c>
      <c r="V667" s="30" t="s">
        <v>76</v>
      </c>
      <c r="W667" s="33"/>
      <c r="X667" s="56"/>
      <c r="Y667" s="56"/>
    </row>
    <row r="668" ht="67.5" spans="1:25">
      <c r="A668" s="32">
        <v>634</v>
      </c>
      <c r="B668" s="30"/>
      <c r="C668" s="30" t="s">
        <v>2311</v>
      </c>
      <c r="D668" s="30" t="s">
        <v>2312</v>
      </c>
      <c r="E668" s="33" t="s">
        <v>70</v>
      </c>
      <c r="F668" s="30" t="s">
        <v>964</v>
      </c>
      <c r="G668" s="30" t="s">
        <v>2313</v>
      </c>
      <c r="H668" s="30"/>
      <c r="I668" s="30" t="s">
        <v>2149</v>
      </c>
      <c r="J668" s="30">
        <v>2026</v>
      </c>
      <c r="K668" s="30">
        <f t="shared" si="36"/>
        <v>15.5</v>
      </c>
      <c r="L668" s="40"/>
      <c r="M668" s="30">
        <v>15</v>
      </c>
      <c r="N668" s="30">
        <v>0.5</v>
      </c>
      <c r="O668" s="30">
        <v>1525</v>
      </c>
      <c r="P668" s="30">
        <v>629</v>
      </c>
      <c r="Q668" s="30" t="s">
        <v>76</v>
      </c>
      <c r="R668" s="30" t="s">
        <v>76</v>
      </c>
      <c r="S668" s="30" t="s">
        <v>76</v>
      </c>
      <c r="T668" s="30" t="s">
        <v>76</v>
      </c>
      <c r="U668" s="30" t="s">
        <v>76</v>
      </c>
      <c r="V668" s="30" t="s">
        <v>76</v>
      </c>
      <c r="W668" s="30"/>
      <c r="X668" s="30"/>
      <c r="Y668" s="30"/>
    </row>
    <row r="669" ht="96" spans="1:25">
      <c r="A669" s="26"/>
      <c r="B669" s="27" t="s">
        <v>40</v>
      </c>
      <c r="C669" s="26"/>
      <c r="D669" s="26"/>
      <c r="E669" s="26"/>
      <c r="F669" s="28"/>
      <c r="G669" s="28"/>
      <c r="H669" s="28">
        <v>1</v>
      </c>
      <c r="I669" s="28"/>
      <c r="J669" s="26"/>
      <c r="K669" s="30">
        <f t="shared" si="36"/>
        <v>200</v>
      </c>
      <c r="L669" s="28">
        <f t="shared" ref="L669:P669" si="37">SUM(L670:L670)</f>
        <v>0</v>
      </c>
      <c r="M669" s="28">
        <f t="shared" si="37"/>
        <v>200</v>
      </c>
      <c r="N669" s="28">
        <f t="shared" si="37"/>
        <v>0</v>
      </c>
      <c r="O669" s="28">
        <f t="shared" si="37"/>
        <v>1200</v>
      </c>
      <c r="P669" s="28">
        <f t="shared" si="37"/>
        <v>88</v>
      </c>
      <c r="Q669" s="28"/>
      <c r="R669" s="28"/>
      <c r="S669" s="28"/>
      <c r="T669" s="28"/>
      <c r="U669" s="28"/>
      <c r="V669" s="28"/>
      <c r="W669" s="28"/>
      <c r="X669" s="28"/>
      <c r="Y669" s="26"/>
    </row>
    <row r="670" ht="127" customHeight="1" spans="1:25">
      <c r="A670" s="30">
        <v>635</v>
      </c>
      <c r="B670" s="30"/>
      <c r="C670" s="30" t="s">
        <v>2314</v>
      </c>
      <c r="D670" s="30" t="s">
        <v>2315</v>
      </c>
      <c r="E670" s="30" t="s">
        <v>70</v>
      </c>
      <c r="F670" s="30" t="s">
        <v>1057</v>
      </c>
      <c r="G670" s="30" t="s">
        <v>2316</v>
      </c>
      <c r="H670" s="30">
        <v>1</v>
      </c>
      <c r="I670" s="30" t="s">
        <v>2149</v>
      </c>
      <c r="J670" s="37" t="s">
        <v>274</v>
      </c>
      <c r="K670" s="30">
        <f t="shared" si="36"/>
        <v>200</v>
      </c>
      <c r="L670" s="30"/>
      <c r="M670" s="30">
        <v>200</v>
      </c>
      <c r="N670" s="30"/>
      <c r="O670" s="30">
        <v>1200</v>
      </c>
      <c r="P670" s="30">
        <v>88</v>
      </c>
      <c r="Q670" s="30" t="s">
        <v>76</v>
      </c>
      <c r="R670" s="30" t="s">
        <v>76</v>
      </c>
      <c r="S670" s="30" t="s">
        <v>76</v>
      </c>
      <c r="T670" s="30" t="s">
        <v>75</v>
      </c>
      <c r="U670" s="41" t="s">
        <v>76</v>
      </c>
      <c r="V670" s="30" t="s">
        <v>76</v>
      </c>
      <c r="W670" s="30"/>
      <c r="X670" s="30"/>
      <c r="Y670" s="30"/>
    </row>
    <row r="671" ht="24" spans="1:25">
      <c r="A671" s="26"/>
      <c r="B671" s="27" t="s">
        <v>41</v>
      </c>
      <c r="C671" s="26"/>
      <c r="D671" s="26"/>
      <c r="E671" s="26"/>
      <c r="F671" s="28"/>
      <c r="G671" s="28"/>
      <c r="H671" s="28">
        <v>1</v>
      </c>
      <c r="I671" s="28"/>
      <c r="J671" s="26"/>
      <c r="K671" s="30">
        <f t="shared" si="36"/>
        <v>295.33</v>
      </c>
      <c r="L671" s="28">
        <f t="shared" ref="L671:P671" si="38">SUM(L672)</f>
        <v>0</v>
      </c>
      <c r="M671" s="28">
        <f t="shared" si="38"/>
        <v>279</v>
      </c>
      <c r="N671" s="28">
        <f t="shared" si="38"/>
        <v>16.33</v>
      </c>
      <c r="O671" s="28">
        <f t="shared" si="38"/>
        <v>636</v>
      </c>
      <c r="P671" s="28">
        <f t="shared" si="38"/>
        <v>636</v>
      </c>
      <c r="Q671" s="28"/>
      <c r="R671" s="28"/>
      <c r="S671" s="28"/>
      <c r="T671" s="28"/>
      <c r="U671" s="28"/>
      <c r="V671" s="28"/>
      <c r="W671" s="28"/>
      <c r="X671" s="28"/>
      <c r="Y671" s="26"/>
    </row>
    <row r="672" ht="24" spans="1:25">
      <c r="A672" s="26"/>
      <c r="B672" s="27" t="s">
        <v>42</v>
      </c>
      <c r="C672" s="26"/>
      <c r="D672" s="26"/>
      <c r="E672" s="26"/>
      <c r="F672" s="28"/>
      <c r="G672" s="28"/>
      <c r="H672" s="28">
        <v>1</v>
      </c>
      <c r="I672" s="28"/>
      <c r="J672" s="26"/>
      <c r="K672" s="30">
        <f t="shared" si="36"/>
        <v>295.33</v>
      </c>
      <c r="L672" s="28">
        <f t="shared" ref="L672:P672" si="39">SUM(L673)</f>
        <v>0</v>
      </c>
      <c r="M672" s="28">
        <f t="shared" si="39"/>
        <v>279</v>
      </c>
      <c r="N672" s="28">
        <f t="shared" si="39"/>
        <v>16.33</v>
      </c>
      <c r="O672" s="28">
        <f t="shared" si="39"/>
        <v>636</v>
      </c>
      <c r="P672" s="28">
        <f t="shared" si="39"/>
        <v>636</v>
      </c>
      <c r="Q672" s="28"/>
      <c r="R672" s="28"/>
      <c r="S672" s="28"/>
      <c r="T672" s="28"/>
      <c r="U672" s="28"/>
      <c r="V672" s="28"/>
      <c r="W672" s="28"/>
      <c r="X672" s="28"/>
      <c r="Y672" s="26"/>
    </row>
    <row r="673" ht="36" spans="1:25">
      <c r="A673" s="26"/>
      <c r="B673" s="27" t="s">
        <v>43</v>
      </c>
      <c r="C673" s="26"/>
      <c r="D673" s="26"/>
      <c r="E673" s="26"/>
      <c r="F673" s="28"/>
      <c r="G673" s="28"/>
      <c r="H673" s="28">
        <v>1</v>
      </c>
      <c r="I673" s="28"/>
      <c r="J673" s="26"/>
      <c r="K673" s="30">
        <f t="shared" ref="K673:P673" si="40">K674</f>
        <v>295.33</v>
      </c>
      <c r="L673" s="30">
        <f t="shared" si="40"/>
        <v>0</v>
      </c>
      <c r="M673" s="30">
        <f t="shared" si="40"/>
        <v>279</v>
      </c>
      <c r="N673" s="30">
        <f t="shared" si="40"/>
        <v>16.33</v>
      </c>
      <c r="O673" s="30">
        <f t="shared" si="40"/>
        <v>636</v>
      </c>
      <c r="P673" s="30">
        <f t="shared" si="40"/>
        <v>636</v>
      </c>
      <c r="Q673" s="28"/>
      <c r="R673" s="28"/>
      <c r="S673" s="28"/>
      <c r="T673" s="28"/>
      <c r="U673" s="28"/>
      <c r="V673" s="28"/>
      <c r="W673" s="28"/>
      <c r="X673" s="28"/>
      <c r="Y673" s="26"/>
    </row>
    <row r="674" ht="409.5" spans="1:25">
      <c r="A674" s="30">
        <v>636</v>
      </c>
      <c r="B674" s="100"/>
      <c r="C674" s="30" t="s">
        <v>2317</v>
      </c>
      <c r="D674" s="30" t="s">
        <v>2318</v>
      </c>
      <c r="E674" s="30"/>
      <c r="F674" s="30" t="s">
        <v>2319</v>
      </c>
      <c r="G674" s="30" t="s">
        <v>2320</v>
      </c>
      <c r="H674" s="30"/>
      <c r="I674" s="30" t="s">
        <v>2149</v>
      </c>
      <c r="J674" s="30" t="s">
        <v>201</v>
      </c>
      <c r="K674" s="30">
        <v>295.33</v>
      </c>
      <c r="L674" s="30"/>
      <c r="M674" s="30">
        <v>279</v>
      </c>
      <c r="N674" s="30">
        <v>16.33</v>
      </c>
      <c r="O674" s="30">
        <v>636</v>
      </c>
      <c r="P674" s="30">
        <v>636</v>
      </c>
      <c r="Q674" s="30" t="s">
        <v>75</v>
      </c>
      <c r="R674" s="30" t="s">
        <v>76</v>
      </c>
      <c r="S674" s="30" t="s">
        <v>76</v>
      </c>
      <c r="T674" s="30" t="s">
        <v>76</v>
      </c>
      <c r="U674" s="30" t="s">
        <v>76</v>
      </c>
      <c r="V674" s="30" t="s">
        <v>76</v>
      </c>
      <c r="W674" s="30"/>
      <c r="X674" s="30"/>
    </row>
  </sheetData>
  <autoFilter xmlns:etc="http://www.wps.cn/officeDocument/2017/etCustomData" ref="A5:Y674" etc:filterBottomFollowUsedRange="0">
    <extLst/>
  </autoFilter>
  <mergeCells count="30">
    <mergeCell ref="A1:B1"/>
    <mergeCell ref="C1:D1"/>
    <mergeCell ref="A2:Y2"/>
    <mergeCell ref="K3:N3"/>
    <mergeCell ref="O3:P3"/>
    <mergeCell ref="V3:W3"/>
    <mergeCell ref="X3:Y3"/>
    <mergeCell ref="L4:M4"/>
    <mergeCell ref="A3:A5"/>
    <mergeCell ref="B3:B5"/>
    <mergeCell ref="C3:C5"/>
    <mergeCell ref="D3:D5"/>
    <mergeCell ref="E3:E5"/>
    <mergeCell ref="F3:F5"/>
    <mergeCell ref="G3:G5"/>
    <mergeCell ref="H3:H5"/>
    <mergeCell ref="I3:I5"/>
    <mergeCell ref="J3:J5"/>
    <mergeCell ref="K4:K5"/>
    <mergeCell ref="N4:N5"/>
    <mergeCell ref="O4:O5"/>
    <mergeCell ref="P4:P5"/>
    <mergeCell ref="Q3:Q5"/>
    <mergeCell ref="R3:R5"/>
    <mergeCell ref="S3:S5"/>
    <mergeCell ref="V4:V5"/>
    <mergeCell ref="W4:W5"/>
    <mergeCell ref="X4:X5"/>
    <mergeCell ref="Y4:Y5"/>
    <mergeCell ref="T3:U4"/>
  </mergeCells>
  <dataValidations count="3">
    <dataValidation type="list" showInputMessage="1" showErrorMessage="1" sqref="G199:H199">
      <formula1>"水利基础设施,移民美丽家园建设,产业扶持,就业创业能力培训,统筹解决突出问题,其他项目"</formula1>
    </dataValidation>
    <dataValidation type="list" allowBlank="1" showInputMessage="1" showErrorMessage="1" sqref="E214 E448 D449:E449 E599 E194:E195">
      <formula1>INDIRECT(C194)</formula1>
    </dataValidation>
    <dataValidation type="list" allowBlank="1" showInputMessage="1" showErrorMessage="1" sqref="C398">
      <formula1>INDIRECT(#REF!)</formula1>
    </dataValidation>
  </dataValidations>
  <pageMargins left="0.7" right="0.7" top="0.75" bottom="0.75" header="0.3" footer="0.3"/>
  <pageSetup paperSize="8" scale="70" fitToHeight="0"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9"/>
  <sheetViews>
    <sheetView workbookViewId="0">
      <selection activeCell="A1" sqref="A1:B1"/>
    </sheetView>
  </sheetViews>
  <sheetFormatPr defaultColWidth="9" defaultRowHeight="13.5" outlineLevelCol="6"/>
  <cols>
    <col min="2" max="2" width="21.125" customWidth="1"/>
    <col min="4" max="4" width="13.375" customWidth="1"/>
    <col min="5" max="5" width="16" customWidth="1"/>
    <col min="6" max="6" width="13.375" customWidth="1"/>
    <col min="7" max="7" width="14.875" customWidth="1"/>
  </cols>
  <sheetData>
    <row r="1" ht="27" customHeight="1" spans="1:7">
      <c r="A1" s="1" t="s">
        <v>2321</v>
      </c>
      <c r="B1" s="1"/>
    </row>
    <row r="2" ht="60" customHeight="1" spans="1:7">
      <c r="A2" s="2" t="s">
        <v>2322</v>
      </c>
      <c r="B2" s="2"/>
      <c r="C2" s="2"/>
      <c r="D2" s="2"/>
      <c r="E2" s="2"/>
      <c r="F2" s="2"/>
      <c r="G2" s="2"/>
    </row>
    <row r="3" ht="26" customHeight="1" spans="1:7">
      <c r="A3" s="12" t="s">
        <v>2</v>
      </c>
      <c r="B3" s="12" t="s">
        <v>3</v>
      </c>
      <c r="C3" s="12" t="s">
        <v>4</v>
      </c>
      <c r="D3" s="12" t="s">
        <v>5</v>
      </c>
      <c r="E3" s="12"/>
      <c r="F3" s="12"/>
      <c r="G3" s="12"/>
    </row>
    <row r="4" ht="27" customHeight="1" spans="1:7">
      <c r="A4" s="12"/>
      <c r="B4" s="12"/>
      <c r="C4" s="12"/>
      <c r="D4" s="12" t="s">
        <v>6</v>
      </c>
      <c r="E4" s="12" t="s">
        <v>7</v>
      </c>
      <c r="F4" s="12"/>
      <c r="G4" s="12" t="s">
        <v>8</v>
      </c>
    </row>
    <row r="5" ht="26" customHeight="1" spans="1:7">
      <c r="A5" s="12"/>
      <c r="B5" s="12"/>
      <c r="C5" s="12"/>
      <c r="D5" s="12"/>
      <c r="E5" s="12" t="s">
        <v>9</v>
      </c>
      <c r="F5" s="12" t="s">
        <v>10</v>
      </c>
      <c r="G5" s="12"/>
    </row>
    <row r="6" ht="28" customHeight="1" spans="1:7">
      <c r="A6" s="4">
        <v>1</v>
      </c>
      <c r="B6" s="4" t="s">
        <v>11</v>
      </c>
      <c r="C6" s="4">
        <v>64</v>
      </c>
      <c r="D6" s="4">
        <v>3698.23</v>
      </c>
      <c r="E6" s="4">
        <v>3673.23</v>
      </c>
      <c r="F6" s="4">
        <v>20</v>
      </c>
      <c r="G6" s="4">
        <v>5</v>
      </c>
    </row>
    <row r="7" ht="24" customHeight="1" spans="1:7">
      <c r="A7" s="4">
        <v>2</v>
      </c>
      <c r="B7" s="13" t="s">
        <v>12</v>
      </c>
      <c r="C7" s="4">
        <v>31</v>
      </c>
      <c r="D7" s="4">
        <v>2092.7</v>
      </c>
      <c r="E7" s="4">
        <v>2087.7</v>
      </c>
      <c r="F7" s="4">
        <v>0</v>
      </c>
      <c r="G7" s="4">
        <v>5</v>
      </c>
    </row>
    <row r="8" ht="24" customHeight="1" spans="1:7">
      <c r="A8" s="4">
        <v>3</v>
      </c>
      <c r="B8" s="13" t="s">
        <v>13</v>
      </c>
      <c r="C8" s="4">
        <v>15</v>
      </c>
      <c r="D8" s="4">
        <v>673</v>
      </c>
      <c r="E8" s="4">
        <v>668</v>
      </c>
      <c r="F8" s="4">
        <v>0</v>
      </c>
      <c r="G8" s="4">
        <v>5</v>
      </c>
    </row>
    <row r="9" ht="24" customHeight="1" spans="1:7">
      <c r="A9" s="4">
        <v>4</v>
      </c>
      <c r="B9" s="13" t="s">
        <v>14</v>
      </c>
      <c r="C9" s="4">
        <v>12</v>
      </c>
      <c r="D9" s="4">
        <v>473</v>
      </c>
      <c r="E9" s="4">
        <v>468</v>
      </c>
      <c r="F9" s="4">
        <v>0</v>
      </c>
      <c r="G9" s="4">
        <v>5</v>
      </c>
    </row>
    <row r="10" ht="24" customHeight="1" spans="1:7">
      <c r="A10" s="4">
        <v>5</v>
      </c>
      <c r="B10" s="14" t="s">
        <v>15</v>
      </c>
      <c r="C10" s="6">
        <v>2</v>
      </c>
      <c r="D10" s="6">
        <v>180</v>
      </c>
      <c r="E10" s="6">
        <v>180</v>
      </c>
      <c r="F10" s="6">
        <v>0</v>
      </c>
      <c r="G10" s="6">
        <v>0</v>
      </c>
    </row>
    <row r="11" ht="24" customHeight="1" spans="1:7">
      <c r="A11" s="4">
        <v>6</v>
      </c>
      <c r="B11" s="14" t="s">
        <v>16</v>
      </c>
      <c r="C11" s="6">
        <v>1</v>
      </c>
      <c r="D11" s="6">
        <v>20</v>
      </c>
      <c r="E11" s="6">
        <v>20</v>
      </c>
      <c r="F11" s="6">
        <v>0</v>
      </c>
      <c r="G11" s="6">
        <v>0</v>
      </c>
    </row>
    <row r="12" ht="24" customHeight="1" spans="1:7">
      <c r="A12" s="4">
        <v>7</v>
      </c>
      <c r="B12" s="13" t="s">
        <v>18</v>
      </c>
      <c r="C12" s="11">
        <v>3</v>
      </c>
      <c r="D12" s="11">
        <v>890</v>
      </c>
      <c r="E12" s="11">
        <v>890</v>
      </c>
      <c r="F12" s="11">
        <v>0</v>
      </c>
      <c r="G12" s="11">
        <v>0</v>
      </c>
    </row>
    <row r="13" ht="24" customHeight="1" spans="1:7">
      <c r="A13" s="4">
        <v>8</v>
      </c>
      <c r="B13" s="14" t="s">
        <v>20</v>
      </c>
      <c r="C13" s="6">
        <v>3</v>
      </c>
      <c r="D13" s="6">
        <v>890</v>
      </c>
      <c r="E13" s="6">
        <v>890</v>
      </c>
      <c r="F13" s="6">
        <v>0</v>
      </c>
      <c r="G13" s="6">
        <v>0</v>
      </c>
    </row>
    <row r="14" ht="24" customHeight="1" spans="1:7">
      <c r="A14" s="4">
        <v>9</v>
      </c>
      <c r="B14" s="13" t="s">
        <v>22</v>
      </c>
      <c r="C14" s="9">
        <v>13</v>
      </c>
      <c r="D14" s="9">
        <v>529.7</v>
      </c>
      <c r="E14" s="9">
        <v>529.7</v>
      </c>
      <c r="F14" s="9">
        <v>0</v>
      </c>
      <c r="G14" s="9">
        <v>0</v>
      </c>
    </row>
    <row r="15" ht="24" customHeight="1" spans="1:7">
      <c r="A15" s="4">
        <v>10</v>
      </c>
      <c r="B15" s="14" t="s">
        <v>23</v>
      </c>
      <c r="C15" s="6">
        <v>8</v>
      </c>
      <c r="D15" s="6">
        <v>315</v>
      </c>
      <c r="E15" s="6">
        <v>315</v>
      </c>
      <c r="F15" s="6">
        <v>0</v>
      </c>
      <c r="G15" s="6">
        <v>0</v>
      </c>
    </row>
    <row r="16" ht="24" customHeight="1" spans="1:7">
      <c r="A16" s="4">
        <v>11</v>
      </c>
      <c r="B16" s="14" t="s">
        <v>2323</v>
      </c>
      <c r="C16" s="6">
        <v>2</v>
      </c>
      <c r="D16" s="6">
        <v>89.7</v>
      </c>
      <c r="E16" s="6">
        <v>89.7</v>
      </c>
      <c r="F16" s="6">
        <v>0</v>
      </c>
      <c r="G16" s="6">
        <v>0</v>
      </c>
    </row>
    <row r="17" ht="24" customHeight="1" spans="1:7">
      <c r="A17" s="4">
        <v>12</v>
      </c>
      <c r="B17" s="14" t="s">
        <v>26</v>
      </c>
      <c r="C17" s="6">
        <v>3</v>
      </c>
      <c r="D17" s="6">
        <v>125</v>
      </c>
      <c r="E17" s="6">
        <v>125</v>
      </c>
      <c r="F17" s="6">
        <v>0</v>
      </c>
      <c r="G17" s="6">
        <v>0</v>
      </c>
    </row>
    <row r="18" ht="24" customHeight="1" spans="1:7">
      <c r="A18" s="4">
        <v>13</v>
      </c>
      <c r="B18" s="14" t="s">
        <v>29</v>
      </c>
      <c r="C18" s="6">
        <v>33</v>
      </c>
      <c r="D18" s="6">
        <v>1605.53</v>
      </c>
      <c r="E18" s="6">
        <v>1585.53</v>
      </c>
      <c r="F18" s="6">
        <v>20</v>
      </c>
      <c r="G18" s="6">
        <v>0</v>
      </c>
    </row>
    <row r="19" ht="24" customHeight="1" spans="1:7">
      <c r="A19" s="4">
        <v>14</v>
      </c>
      <c r="B19" s="14" t="s">
        <v>30</v>
      </c>
      <c r="C19" s="6">
        <v>24</v>
      </c>
      <c r="D19" s="6">
        <v>1368.93</v>
      </c>
      <c r="E19" s="6">
        <v>1368.93</v>
      </c>
      <c r="F19" s="6">
        <v>0</v>
      </c>
      <c r="G19" s="6">
        <v>0</v>
      </c>
    </row>
    <row r="20" ht="24" customHeight="1" spans="1:7">
      <c r="A20" s="4">
        <v>15</v>
      </c>
      <c r="B20" s="14" t="s">
        <v>2324</v>
      </c>
      <c r="C20" s="6">
        <v>1</v>
      </c>
      <c r="D20" s="6">
        <v>70</v>
      </c>
      <c r="E20" s="6">
        <v>70</v>
      </c>
      <c r="F20" s="6">
        <v>0</v>
      </c>
      <c r="G20" s="6">
        <v>0</v>
      </c>
    </row>
    <row r="21" ht="24" customHeight="1" spans="1:7">
      <c r="A21" s="4">
        <v>16</v>
      </c>
      <c r="B21" s="14" t="s">
        <v>31</v>
      </c>
      <c r="C21" s="6">
        <v>13</v>
      </c>
      <c r="D21" s="6">
        <v>456.57</v>
      </c>
      <c r="E21" s="6">
        <v>456.57</v>
      </c>
      <c r="F21" s="6">
        <v>0</v>
      </c>
      <c r="G21" s="6">
        <v>0</v>
      </c>
    </row>
    <row r="22" ht="24" customHeight="1" spans="1:7">
      <c r="A22" s="4">
        <v>17</v>
      </c>
      <c r="B22" s="14" t="s">
        <v>32</v>
      </c>
      <c r="C22" s="6">
        <v>8</v>
      </c>
      <c r="D22" s="6">
        <v>811.36</v>
      </c>
      <c r="E22" s="6">
        <v>811.36</v>
      </c>
      <c r="F22" s="6">
        <v>0</v>
      </c>
      <c r="G22" s="6">
        <v>0</v>
      </c>
    </row>
    <row r="23" ht="24" customHeight="1" spans="1:7">
      <c r="A23" s="4">
        <v>18</v>
      </c>
      <c r="B23" s="14" t="s">
        <v>33</v>
      </c>
      <c r="C23" s="6">
        <v>2</v>
      </c>
      <c r="D23" s="6">
        <v>31</v>
      </c>
      <c r="E23" s="6">
        <v>31</v>
      </c>
      <c r="F23" s="6">
        <v>0</v>
      </c>
      <c r="G23" s="6">
        <v>0</v>
      </c>
    </row>
    <row r="24" ht="24" customHeight="1" spans="1:7">
      <c r="A24" s="4">
        <v>19</v>
      </c>
      <c r="B24" s="14" t="s">
        <v>34</v>
      </c>
      <c r="C24" s="6">
        <v>5</v>
      </c>
      <c r="D24" s="6">
        <v>122.6</v>
      </c>
      <c r="E24" s="6">
        <v>122.6</v>
      </c>
      <c r="F24" s="6">
        <v>0</v>
      </c>
      <c r="G24" s="6">
        <v>0</v>
      </c>
    </row>
    <row r="25" ht="24" customHeight="1" spans="1:7">
      <c r="A25" s="4">
        <v>20</v>
      </c>
      <c r="B25" s="14" t="s">
        <v>2325</v>
      </c>
      <c r="C25" s="6">
        <v>1</v>
      </c>
      <c r="D25" s="6">
        <v>15</v>
      </c>
      <c r="E25" s="6">
        <v>15</v>
      </c>
      <c r="F25" s="6">
        <v>0</v>
      </c>
      <c r="G25" s="6">
        <v>0</v>
      </c>
    </row>
    <row r="26" ht="24" customHeight="1" spans="1:7">
      <c r="A26" s="4">
        <v>21</v>
      </c>
      <c r="B26" s="14" t="s">
        <v>36</v>
      </c>
      <c r="C26" s="6">
        <v>4</v>
      </c>
      <c r="D26" s="6">
        <v>107.6</v>
      </c>
      <c r="E26" s="6">
        <v>107.6</v>
      </c>
      <c r="F26" s="6">
        <v>0</v>
      </c>
      <c r="G26" s="6">
        <v>0</v>
      </c>
    </row>
    <row r="27" ht="24" customHeight="1" spans="1:7">
      <c r="A27" s="4">
        <v>22</v>
      </c>
      <c r="B27" s="14" t="s">
        <v>37</v>
      </c>
      <c r="C27" s="6">
        <v>4</v>
      </c>
      <c r="D27" s="6">
        <v>114</v>
      </c>
      <c r="E27" s="6">
        <v>94</v>
      </c>
      <c r="F27" s="6">
        <v>20</v>
      </c>
      <c r="G27" s="6">
        <v>0</v>
      </c>
    </row>
    <row r="28" ht="24" customHeight="1" spans="1:7">
      <c r="A28" s="4">
        <v>23</v>
      </c>
      <c r="B28" s="14" t="s">
        <v>39</v>
      </c>
      <c r="C28" s="6">
        <v>3</v>
      </c>
      <c r="D28" s="6">
        <v>54</v>
      </c>
      <c r="E28" s="6">
        <v>34</v>
      </c>
      <c r="F28" s="6">
        <v>20</v>
      </c>
      <c r="G28" s="6">
        <v>0</v>
      </c>
    </row>
    <row r="29" ht="45" spans="1:7">
      <c r="A29" s="4">
        <v>24</v>
      </c>
      <c r="B29" s="14" t="s">
        <v>40</v>
      </c>
      <c r="C29" s="6">
        <v>1</v>
      </c>
      <c r="D29" s="6">
        <v>60</v>
      </c>
      <c r="E29" s="6">
        <v>60</v>
      </c>
      <c r="F29" s="6">
        <v>0</v>
      </c>
      <c r="G29" s="6">
        <v>0</v>
      </c>
    </row>
  </sheetData>
  <mergeCells count="9">
    <mergeCell ref="A1:B1"/>
    <mergeCell ref="A2:G2"/>
    <mergeCell ref="D3:G3"/>
    <mergeCell ref="E4:F4"/>
    <mergeCell ref="A3:A5"/>
    <mergeCell ref="B3:B5"/>
    <mergeCell ref="C3:C5"/>
    <mergeCell ref="D4:D5"/>
    <mergeCell ref="G4:G5"/>
  </mergeCells>
  <pageMargins left="0.7" right="0.7" top="0.75" bottom="0.75" header="0.3" footer="0.3"/>
  <pageSetup paperSize="9" scale="92"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93"/>
  <sheetViews>
    <sheetView zoomScale="85" zoomScaleNormal="85" topLeftCell="A11" workbookViewId="0">
      <selection activeCell="Y10" sqref="Y10"/>
    </sheetView>
  </sheetViews>
  <sheetFormatPr defaultColWidth="9" defaultRowHeight="13.5"/>
  <cols>
    <col min="2" max="2" width="14.5583333333333" customWidth="1"/>
    <col min="7" max="7" width="27.875" customWidth="1"/>
    <col min="9" max="9" width="7.5" customWidth="1"/>
    <col min="10" max="15" width="7.125" customWidth="1"/>
    <col min="16" max="18" width="5.43333333333333" customWidth="1"/>
  </cols>
  <sheetData>
    <row r="1" ht="30" customHeight="1" spans="1:23">
      <c r="A1" s="1" t="s">
        <v>2326</v>
      </c>
      <c r="B1" s="1"/>
    </row>
    <row r="2" ht="27" spans="1:23">
      <c r="A2" s="2" t="s">
        <v>2322</v>
      </c>
      <c r="B2" s="2"/>
      <c r="C2" s="2"/>
      <c r="D2" s="2"/>
      <c r="E2" s="2"/>
      <c r="F2" s="2"/>
      <c r="G2" s="2"/>
      <c r="H2" s="2"/>
      <c r="I2" s="2"/>
      <c r="J2" s="2"/>
      <c r="K2" s="2"/>
      <c r="L2" s="2"/>
      <c r="M2" s="2"/>
      <c r="N2" s="2"/>
      <c r="O2" s="2"/>
      <c r="P2" s="2"/>
      <c r="Q2" s="2"/>
      <c r="R2" s="2"/>
      <c r="S2" s="2"/>
      <c r="T2" s="2"/>
      <c r="U2" s="2"/>
      <c r="V2" s="2"/>
      <c r="W2" s="2"/>
    </row>
    <row r="3" spans="1:23">
      <c r="A3" s="3" t="s">
        <v>2</v>
      </c>
      <c r="B3" s="3" t="s">
        <v>3</v>
      </c>
      <c r="C3" s="3" t="s">
        <v>46</v>
      </c>
      <c r="D3" s="3" t="s">
        <v>47</v>
      </c>
      <c r="E3" s="3" t="s">
        <v>48</v>
      </c>
      <c r="F3" s="3" t="s">
        <v>49</v>
      </c>
      <c r="G3" s="3" t="s">
        <v>50</v>
      </c>
      <c r="H3" s="3" t="s">
        <v>51</v>
      </c>
      <c r="I3" s="3" t="s">
        <v>52</v>
      </c>
      <c r="J3" s="3" t="s">
        <v>5</v>
      </c>
      <c r="K3" s="3"/>
      <c r="L3" s="3"/>
      <c r="M3" s="3"/>
      <c r="N3" s="3" t="s">
        <v>53</v>
      </c>
      <c r="O3" s="3"/>
      <c r="P3" s="3" t="s">
        <v>54</v>
      </c>
      <c r="Q3" s="3" t="s">
        <v>55</v>
      </c>
      <c r="R3" s="3" t="s">
        <v>56</v>
      </c>
      <c r="S3" s="3" t="s">
        <v>58</v>
      </c>
      <c r="T3" s="3"/>
      <c r="U3" s="3" t="s">
        <v>59</v>
      </c>
      <c r="V3" s="3"/>
      <c r="W3" s="3" t="s">
        <v>2327</v>
      </c>
    </row>
    <row r="4" spans="1:23">
      <c r="A4" s="3"/>
      <c r="B4" s="3"/>
      <c r="C4" s="3"/>
      <c r="D4" s="3"/>
      <c r="E4" s="3"/>
      <c r="F4" s="3"/>
      <c r="G4" s="3"/>
      <c r="H4" s="3"/>
      <c r="I4" s="3"/>
      <c r="J4" s="3" t="s">
        <v>6</v>
      </c>
      <c r="K4" s="3" t="s">
        <v>7</v>
      </c>
      <c r="L4" s="3"/>
      <c r="M4" s="3" t="s">
        <v>8</v>
      </c>
      <c r="N4" s="3" t="s">
        <v>60</v>
      </c>
      <c r="O4" s="3" t="s">
        <v>61</v>
      </c>
      <c r="P4" s="3"/>
      <c r="Q4" s="3"/>
      <c r="R4" s="3"/>
      <c r="S4" s="3" t="s">
        <v>62</v>
      </c>
      <c r="T4" s="3" t="s">
        <v>63</v>
      </c>
      <c r="U4" s="3" t="s">
        <v>59</v>
      </c>
      <c r="V4" s="3" t="s">
        <v>64</v>
      </c>
      <c r="W4" s="3"/>
    </row>
    <row r="5" ht="22.5" spans="1:23">
      <c r="A5" s="3"/>
      <c r="B5" s="3"/>
      <c r="C5" s="3"/>
      <c r="D5" s="3"/>
      <c r="E5" s="3"/>
      <c r="F5" s="3"/>
      <c r="G5" s="3"/>
      <c r="H5" s="3"/>
      <c r="I5" s="3"/>
      <c r="J5" s="3"/>
      <c r="K5" s="3" t="s">
        <v>9</v>
      </c>
      <c r="L5" s="3" t="s">
        <v>10</v>
      </c>
      <c r="M5" s="3"/>
      <c r="N5" s="3"/>
      <c r="O5" s="3"/>
      <c r="P5" s="3"/>
      <c r="Q5" s="3"/>
      <c r="R5" s="3"/>
      <c r="S5" s="3"/>
      <c r="T5" s="3"/>
      <c r="U5" s="3"/>
      <c r="V5" s="3"/>
      <c r="W5" s="3"/>
    </row>
    <row r="6" ht="14.25" spans="1:23">
      <c r="A6" s="4"/>
      <c r="B6" s="4" t="s">
        <v>11</v>
      </c>
      <c r="C6" s="4"/>
      <c r="D6" s="4"/>
      <c r="E6" s="4">
        <f>E7+E49</f>
        <v>64</v>
      </c>
      <c r="F6" s="4"/>
      <c r="G6" s="4"/>
      <c r="H6" s="4"/>
      <c r="I6" s="4"/>
      <c r="J6" s="4">
        <f t="shared" ref="J6:O6" si="0">J7+J49</f>
        <v>3698.23</v>
      </c>
      <c r="K6" s="4">
        <f t="shared" si="0"/>
        <v>3673.23</v>
      </c>
      <c r="L6" s="4">
        <f t="shared" si="0"/>
        <v>20</v>
      </c>
      <c r="M6" s="4">
        <f t="shared" si="0"/>
        <v>5</v>
      </c>
      <c r="N6" s="4">
        <f t="shared" si="0"/>
        <v>42688</v>
      </c>
      <c r="O6" s="4">
        <f t="shared" si="0"/>
        <v>14848</v>
      </c>
      <c r="P6" s="4"/>
      <c r="Q6" s="4"/>
      <c r="R6" s="4"/>
      <c r="S6" s="4"/>
      <c r="T6" s="4"/>
      <c r="U6" s="4"/>
      <c r="V6" s="4"/>
      <c r="W6" s="5"/>
    </row>
    <row r="7" ht="14.25" spans="1:23">
      <c r="A7" s="4"/>
      <c r="B7" s="4" t="s">
        <v>12</v>
      </c>
      <c r="C7" s="4"/>
      <c r="D7" s="4"/>
      <c r="E7" s="4">
        <f>E8+E27+E32</f>
        <v>31</v>
      </c>
      <c r="F7" s="4"/>
      <c r="G7" s="4"/>
      <c r="H7" s="4"/>
      <c r="I7" s="4"/>
      <c r="J7" s="4">
        <f t="shared" ref="J7:O7" si="1">J8+J27+J32</f>
        <v>2092.7</v>
      </c>
      <c r="K7" s="4">
        <f t="shared" si="1"/>
        <v>2087.7</v>
      </c>
      <c r="L7" s="4">
        <f t="shared" si="1"/>
        <v>0</v>
      </c>
      <c r="M7" s="4">
        <f t="shared" si="1"/>
        <v>5</v>
      </c>
      <c r="N7" s="4">
        <f t="shared" si="1"/>
        <v>26085</v>
      </c>
      <c r="O7" s="4">
        <f t="shared" si="1"/>
        <v>5334</v>
      </c>
      <c r="P7" s="4"/>
      <c r="Q7" s="4"/>
      <c r="R7" s="4"/>
      <c r="S7" s="4"/>
      <c r="T7" s="4"/>
      <c r="U7" s="4"/>
      <c r="V7" s="4"/>
      <c r="W7" s="5"/>
    </row>
    <row r="8" ht="14.25" spans="1:23">
      <c r="A8" s="4"/>
      <c r="B8" s="4" t="s">
        <v>13</v>
      </c>
      <c r="C8" s="4"/>
      <c r="D8" s="4"/>
      <c r="E8" s="4">
        <f>E9+E22+E25</f>
        <v>15</v>
      </c>
      <c r="F8" s="4"/>
      <c r="G8" s="4"/>
      <c r="H8" s="4"/>
      <c r="I8" s="4"/>
      <c r="J8" s="4">
        <f t="shared" ref="J8:O8" si="2">J9+J22+J25</f>
        <v>673</v>
      </c>
      <c r="K8" s="4">
        <f t="shared" si="2"/>
        <v>668</v>
      </c>
      <c r="L8" s="4">
        <f t="shared" si="2"/>
        <v>0</v>
      </c>
      <c r="M8" s="4">
        <f t="shared" si="2"/>
        <v>5</v>
      </c>
      <c r="N8" s="4">
        <f t="shared" si="2"/>
        <v>12312</v>
      </c>
      <c r="O8" s="4">
        <f t="shared" si="2"/>
        <v>2384</v>
      </c>
      <c r="P8" s="4"/>
      <c r="Q8" s="4"/>
      <c r="R8" s="4"/>
      <c r="S8" s="4"/>
      <c r="T8" s="4"/>
      <c r="U8" s="4"/>
      <c r="V8" s="4"/>
      <c r="W8" s="5"/>
    </row>
    <row r="9" ht="14.25" spans="1:23">
      <c r="A9" s="4"/>
      <c r="B9" s="4" t="s">
        <v>14</v>
      </c>
      <c r="C9" s="6"/>
      <c r="D9" s="4"/>
      <c r="E9" s="4">
        <v>12</v>
      </c>
      <c r="F9" s="4"/>
      <c r="G9" s="4"/>
      <c r="H9" s="4"/>
      <c r="I9" s="4"/>
      <c r="J9" s="4">
        <f>K9+L9+M9</f>
        <v>473</v>
      </c>
      <c r="K9" s="4">
        <f t="shared" ref="K9:O9" si="3">SUM(K10:K21)</f>
        <v>468</v>
      </c>
      <c r="L9" s="4">
        <f t="shared" si="3"/>
        <v>0</v>
      </c>
      <c r="M9" s="4">
        <f t="shared" si="3"/>
        <v>5</v>
      </c>
      <c r="N9" s="4">
        <f t="shared" si="3"/>
        <v>9729</v>
      </c>
      <c r="O9" s="4">
        <f t="shared" si="3"/>
        <v>1965</v>
      </c>
      <c r="P9" s="4"/>
      <c r="Q9" s="4"/>
      <c r="R9" s="4"/>
      <c r="S9" s="4"/>
      <c r="T9" s="4"/>
      <c r="U9" s="4"/>
      <c r="V9" s="4"/>
      <c r="W9" s="5"/>
    </row>
    <row r="10" ht="157.5" spans="1:23">
      <c r="A10" s="7">
        <v>1</v>
      </c>
      <c r="B10" s="7"/>
      <c r="C10" s="7" t="s">
        <v>2328</v>
      </c>
      <c r="D10" s="7" t="s">
        <v>2329</v>
      </c>
      <c r="E10" s="7" t="s">
        <v>70</v>
      </c>
      <c r="F10" s="7" t="s">
        <v>2330</v>
      </c>
      <c r="G10" s="7" t="s">
        <v>2331</v>
      </c>
      <c r="H10" s="7" t="s">
        <v>2332</v>
      </c>
      <c r="I10" s="7" t="s">
        <v>201</v>
      </c>
      <c r="J10" s="7">
        <f>SUM(J9:J9)</f>
        <v>473</v>
      </c>
      <c r="K10" s="7">
        <v>40</v>
      </c>
      <c r="L10" s="7"/>
      <c r="M10" s="7"/>
      <c r="N10" s="7">
        <v>89</v>
      </c>
      <c r="O10" s="7">
        <v>59</v>
      </c>
      <c r="P10" s="7" t="s">
        <v>76</v>
      </c>
      <c r="Q10" s="7" t="s">
        <v>76</v>
      </c>
      <c r="R10" s="7" t="s">
        <v>76</v>
      </c>
      <c r="S10" s="7" t="s">
        <v>76</v>
      </c>
      <c r="T10" s="7"/>
      <c r="U10" s="7" t="s">
        <v>76</v>
      </c>
      <c r="V10" s="7"/>
      <c r="W10" s="7" t="s">
        <v>2333</v>
      </c>
    </row>
    <row r="11" ht="146.25" spans="1:23">
      <c r="A11" s="7">
        <v>2</v>
      </c>
      <c r="B11" s="7"/>
      <c r="C11" s="7" t="s">
        <v>2334</v>
      </c>
      <c r="D11" s="7" t="s">
        <v>2335</v>
      </c>
      <c r="E11" s="7" t="s">
        <v>113</v>
      </c>
      <c r="F11" s="7" t="s">
        <v>71</v>
      </c>
      <c r="G11" s="7" t="s">
        <v>2336</v>
      </c>
      <c r="H11" s="7" t="s">
        <v>2337</v>
      </c>
      <c r="I11" s="7">
        <v>2026.1</v>
      </c>
      <c r="J11" s="7">
        <v>15</v>
      </c>
      <c r="K11" s="7">
        <v>15</v>
      </c>
      <c r="L11" s="7"/>
      <c r="M11" s="7"/>
      <c r="N11" s="7">
        <v>520</v>
      </c>
      <c r="O11" s="7">
        <v>320</v>
      </c>
      <c r="P11" s="7" t="s">
        <v>75</v>
      </c>
      <c r="Q11" s="7" t="s">
        <v>76</v>
      </c>
      <c r="R11" s="7" t="s">
        <v>75</v>
      </c>
      <c r="S11" s="7" t="s">
        <v>75</v>
      </c>
      <c r="T11" s="7" t="s">
        <v>2338</v>
      </c>
      <c r="U11" s="7" t="s">
        <v>75</v>
      </c>
      <c r="V11" s="7" t="s">
        <v>2339</v>
      </c>
      <c r="W11" s="7" t="s">
        <v>2340</v>
      </c>
    </row>
    <row r="12" ht="90" spans="1:23">
      <c r="A12" s="7">
        <v>3</v>
      </c>
      <c r="B12" s="7"/>
      <c r="C12" s="7" t="s">
        <v>2341</v>
      </c>
      <c r="D12" s="7" t="s">
        <v>2342</v>
      </c>
      <c r="E12" s="7" t="s">
        <v>70</v>
      </c>
      <c r="F12" s="7" t="s">
        <v>2343</v>
      </c>
      <c r="G12" s="7" t="s">
        <v>2344</v>
      </c>
      <c r="H12" s="7"/>
      <c r="I12" s="7">
        <v>46357</v>
      </c>
      <c r="J12" s="7">
        <v>30</v>
      </c>
      <c r="K12" s="7">
        <v>30</v>
      </c>
      <c r="L12" s="7"/>
      <c r="M12" s="7"/>
      <c r="N12" s="7">
        <v>38</v>
      </c>
      <c r="O12" s="7">
        <v>10</v>
      </c>
      <c r="P12" s="7" t="s">
        <v>76</v>
      </c>
      <c r="Q12" s="7" t="s">
        <v>76</v>
      </c>
      <c r="R12" s="7"/>
      <c r="S12" s="7" t="s">
        <v>76</v>
      </c>
      <c r="T12" s="7"/>
      <c r="U12" s="7" t="s">
        <v>75</v>
      </c>
      <c r="V12" s="7" t="s">
        <v>89</v>
      </c>
      <c r="W12" s="7" t="s">
        <v>2345</v>
      </c>
    </row>
    <row r="13" ht="90" spans="1:23">
      <c r="A13" s="7">
        <v>4</v>
      </c>
      <c r="B13" s="7"/>
      <c r="C13" s="7" t="s">
        <v>2346</v>
      </c>
      <c r="D13" s="7" t="s">
        <v>2347</v>
      </c>
      <c r="E13" s="7" t="s">
        <v>70</v>
      </c>
      <c r="F13" s="7" t="s">
        <v>2348</v>
      </c>
      <c r="G13" s="7" t="s">
        <v>2349</v>
      </c>
      <c r="H13" s="7" t="s">
        <v>73</v>
      </c>
      <c r="I13" s="7" t="s">
        <v>328</v>
      </c>
      <c r="J13" s="7">
        <v>50</v>
      </c>
      <c r="K13" s="7">
        <v>45</v>
      </c>
      <c r="L13" s="7"/>
      <c r="M13" s="7">
        <v>5</v>
      </c>
      <c r="N13" s="7">
        <v>509</v>
      </c>
      <c r="O13" s="7">
        <v>221</v>
      </c>
      <c r="P13" s="7" t="s">
        <v>76</v>
      </c>
      <c r="Q13" s="7" t="s">
        <v>76</v>
      </c>
      <c r="R13" s="7" t="s">
        <v>75</v>
      </c>
      <c r="S13" s="7" t="s">
        <v>75</v>
      </c>
      <c r="T13" s="7" t="s">
        <v>2350</v>
      </c>
      <c r="U13" s="7" t="s">
        <v>75</v>
      </c>
      <c r="V13" s="7" t="s">
        <v>2351</v>
      </c>
      <c r="W13" s="7" t="s">
        <v>2352</v>
      </c>
    </row>
    <row r="14" ht="78.75" spans="1:23">
      <c r="A14" s="7">
        <v>5</v>
      </c>
      <c r="B14" s="7"/>
      <c r="C14" s="7" t="s">
        <v>2353</v>
      </c>
      <c r="D14" s="7" t="s">
        <v>2354</v>
      </c>
      <c r="E14" s="7" t="s">
        <v>70</v>
      </c>
      <c r="F14" s="7" t="s">
        <v>2355</v>
      </c>
      <c r="G14" s="7" t="s">
        <v>2356</v>
      </c>
      <c r="H14" s="7" t="s">
        <v>2357</v>
      </c>
      <c r="I14" s="7" t="s">
        <v>1208</v>
      </c>
      <c r="J14" s="7">
        <v>50</v>
      </c>
      <c r="K14" s="7">
        <v>50</v>
      </c>
      <c r="L14" s="7"/>
      <c r="M14" s="7"/>
      <c r="N14" s="7">
        <v>1419</v>
      </c>
      <c r="O14" s="7">
        <v>165</v>
      </c>
      <c r="P14" s="7" t="s">
        <v>76</v>
      </c>
      <c r="Q14" s="7" t="s">
        <v>76</v>
      </c>
      <c r="R14" s="7" t="s">
        <v>76</v>
      </c>
      <c r="S14" s="7" t="s">
        <v>75</v>
      </c>
      <c r="T14" s="7" t="s">
        <v>2358</v>
      </c>
      <c r="U14" s="7" t="s">
        <v>75</v>
      </c>
      <c r="V14" s="7" t="s">
        <v>2358</v>
      </c>
      <c r="W14" s="7" t="s">
        <v>2340</v>
      </c>
    </row>
    <row r="15" ht="67.5" spans="1:23">
      <c r="A15" s="7">
        <v>6</v>
      </c>
      <c r="B15" s="7"/>
      <c r="C15" s="7" t="s">
        <v>2359</v>
      </c>
      <c r="D15" s="7" t="s">
        <v>2360</v>
      </c>
      <c r="E15" s="7" t="s">
        <v>2361</v>
      </c>
      <c r="F15" s="7" t="s">
        <v>2362</v>
      </c>
      <c r="G15" s="7" t="s">
        <v>2363</v>
      </c>
      <c r="H15" s="7"/>
      <c r="I15" s="7">
        <v>2026</v>
      </c>
      <c r="J15" s="7">
        <v>20</v>
      </c>
      <c r="K15" s="7">
        <v>20</v>
      </c>
      <c r="L15" s="7"/>
      <c r="M15" s="7"/>
      <c r="N15" s="7">
        <v>2137</v>
      </c>
      <c r="O15" s="7">
        <v>63</v>
      </c>
      <c r="P15" s="7" t="s">
        <v>76</v>
      </c>
      <c r="Q15" s="7" t="s">
        <v>76</v>
      </c>
      <c r="R15" s="7" t="s">
        <v>76</v>
      </c>
      <c r="S15" s="7" t="s">
        <v>76</v>
      </c>
      <c r="T15" s="7"/>
      <c r="U15" s="7" t="s">
        <v>76</v>
      </c>
      <c r="V15" s="7"/>
      <c r="W15" s="7" t="s">
        <v>2364</v>
      </c>
    </row>
    <row r="16" ht="78.75" spans="1:23">
      <c r="A16" s="7">
        <v>7</v>
      </c>
      <c r="B16" s="7"/>
      <c r="C16" s="7" t="s">
        <v>2365</v>
      </c>
      <c r="D16" s="7" t="s">
        <v>2360</v>
      </c>
      <c r="E16" s="7" t="s">
        <v>2361</v>
      </c>
      <c r="F16" s="7" t="s">
        <v>2362</v>
      </c>
      <c r="G16" s="7" t="s">
        <v>2366</v>
      </c>
      <c r="H16" s="7"/>
      <c r="I16" s="7">
        <v>2026</v>
      </c>
      <c r="J16" s="7">
        <v>65</v>
      </c>
      <c r="K16" s="7">
        <v>65</v>
      </c>
      <c r="L16" s="7"/>
      <c r="M16" s="7"/>
      <c r="N16" s="7">
        <v>2137</v>
      </c>
      <c r="O16" s="7">
        <v>57</v>
      </c>
      <c r="P16" s="7" t="s">
        <v>76</v>
      </c>
      <c r="Q16" s="7" t="s">
        <v>76</v>
      </c>
      <c r="R16" s="7" t="s">
        <v>76</v>
      </c>
      <c r="S16" s="7" t="s">
        <v>76</v>
      </c>
      <c r="T16" s="7"/>
      <c r="U16" s="7" t="s">
        <v>76</v>
      </c>
      <c r="V16" s="7"/>
      <c r="W16" s="7" t="s">
        <v>2364</v>
      </c>
    </row>
    <row r="17" ht="146.25" spans="1:23">
      <c r="A17" s="7">
        <v>8</v>
      </c>
      <c r="B17" s="7"/>
      <c r="C17" s="7" t="s">
        <v>2367</v>
      </c>
      <c r="D17" s="7" t="s">
        <v>2368</v>
      </c>
      <c r="E17" s="7" t="s">
        <v>70</v>
      </c>
      <c r="F17" s="7" t="s">
        <v>180</v>
      </c>
      <c r="G17" s="7" t="s">
        <v>2369</v>
      </c>
      <c r="H17" s="7" t="s">
        <v>73</v>
      </c>
      <c r="I17" s="7">
        <v>1</v>
      </c>
      <c r="J17" s="7">
        <v>38</v>
      </c>
      <c r="K17" s="7">
        <v>38</v>
      </c>
      <c r="L17" s="7"/>
      <c r="M17" s="7"/>
      <c r="N17" s="7">
        <v>180</v>
      </c>
      <c r="O17" s="7">
        <v>96</v>
      </c>
      <c r="P17" s="7" t="s">
        <v>76</v>
      </c>
      <c r="Q17" s="7" t="s">
        <v>75</v>
      </c>
      <c r="R17" s="7" t="s">
        <v>76</v>
      </c>
      <c r="S17" s="7" t="s">
        <v>76</v>
      </c>
      <c r="T17" s="7" t="s">
        <v>89</v>
      </c>
      <c r="U17" s="7" t="s">
        <v>75</v>
      </c>
      <c r="V17" s="7" t="s">
        <v>83</v>
      </c>
      <c r="W17" s="7" t="s">
        <v>2340</v>
      </c>
    </row>
    <row r="18" ht="168.75" spans="1:23">
      <c r="A18" s="7">
        <v>9</v>
      </c>
      <c r="B18" s="7"/>
      <c r="C18" s="7" t="s">
        <v>2370</v>
      </c>
      <c r="D18" s="7" t="s">
        <v>2371</v>
      </c>
      <c r="E18" s="7" t="s">
        <v>70</v>
      </c>
      <c r="F18" s="7" t="s">
        <v>1146</v>
      </c>
      <c r="G18" s="7" t="s">
        <v>2372</v>
      </c>
      <c r="H18" s="7" t="s">
        <v>2373</v>
      </c>
      <c r="I18" s="7" t="s">
        <v>201</v>
      </c>
      <c r="J18" s="7">
        <v>55</v>
      </c>
      <c r="K18" s="7">
        <v>55</v>
      </c>
      <c r="L18" s="7"/>
      <c r="M18" s="7"/>
      <c r="N18" s="7">
        <v>568</v>
      </c>
      <c r="O18" s="7">
        <v>324</v>
      </c>
      <c r="P18" s="7" t="s">
        <v>76</v>
      </c>
      <c r="Q18" s="7" t="s">
        <v>76</v>
      </c>
      <c r="R18" s="7" t="s">
        <v>76</v>
      </c>
      <c r="S18" s="7" t="s">
        <v>75</v>
      </c>
      <c r="T18" s="7"/>
      <c r="U18" s="7" t="s">
        <v>75</v>
      </c>
      <c r="V18" s="7"/>
      <c r="W18" s="7" t="s">
        <v>2340</v>
      </c>
    </row>
    <row r="19" ht="191.25" spans="1:23">
      <c r="A19" s="7">
        <v>10</v>
      </c>
      <c r="B19" s="7"/>
      <c r="C19" s="7" t="s">
        <v>2374</v>
      </c>
      <c r="D19" s="7" t="s">
        <v>2375</v>
      </c>
      <c r="E19" s="7" t="s">
        <v>70</v>
      </c>
      <c r="F19" s="7" t="s">
        <v>2376</v>
      </c>
      <c r="G19" s="7" t="s">
        <v>2377</v>
      </c>
      <c r="H19" s="7" t="s">
        <v>2373</v>
      </c>
      <c r="I19" s="7" t="s">
        <v>110</v>
      </c>
      <c r="J19" s="7">
        <v>40</v>
      </c>
      <c r="K19" s="7">
        <v>40</v>
      </c>
      <c r="L19" s="7"/>
      <c r="M19" s="7"/>
      <c r="N19" s="7">
        <v>235</v>
      </c>
      <c r="O19" s="7">
        <v>82</v>
      </c>
      <c r="P19" s="7" t="s">
        <v>76</v>
      </c>
      <c r="Q19" s="7" t="s">
        <v>76</v>
      </c>
      <c r="R19" s="7" t="s">
        <v>76</v>
      </c>
      <c r="S19" s="7" t="s">
        <v>75</v>
      </c>
      <c r="T19" s="7"/>
      <c r="U19" s="7" t="s">
        <v>75</v>
      </c>
      <c r="V19" s="7"/>
      <c r="W19" s="7" t="s">
        <v>2340</v>
      </c>
    </row>
    <row r="20" ht="112.5" spans="1:23">
      <c r="A20" s="7">
        <v>11</v>
      </c>
      <c r="B20" s="7"/>
      <c r="C20" s="7" t="s">
        <v>2378</v>
      </c>
      <c r="D20" s="7" t="s">
        <v>2379</v>
      </c>
      <c r="E20" s="7" t="s">
        <v>70</v>
      </c>
      <c r="F20" s="7" t="s">
        <v>2299</v>
      </c>
      <c r="G20" s="7" t="s">
        <v>2380</v>
      </c>
      <c r="H20" s="7" t="s">
        <v>2373</v>
      </c>
      <c r="I20" s="7" t="s">
        <v>110</v>
      </c>
      <c r="J20" s="7">
        <v>20</v>
      </c>
      <c r="K20" s="7">
        <v>20</v>
      </c>
      <c r="L20" s="7"/>
      <c r="M20" s="7"/>
      <c r="N20" s="7">
        <v>812</v>
      </c>
      <c r="O20" s="7">
        <v>234</v>
      </c>
      <c r="P20" s="7" t="s">
        <v>76</v>
      </c>
      <c r="Q20" s="7" t="s">
        <v>76</v>
      </c>
      <c r="R20" s="7" t="s">
        <v>75</v>
      </c>
      <c r="S20" s="7" t="s">
        <v>75</v>
      </c>
      <c r="T20" s="7"/>
      <c r="U20" s="7" t="s">
        <v>75</v>
      </c>
      <c r="V20" s="7"/>
      <c r="W20" s="7" t="s">
        <v>2340</v>
      </c>
    </row>
    <row r="21" ht="45" spans="1:23">
      <c r="A21" s="7">
        <v>12</v>
      </c>
      <c r="B21" s="7"/>
      <c r="C21" s="7" t="s">
        <v>2381</v>
      </c>
      <c r="D21" s="7" t="s">
        <v>2382</v>
      </c>
      <c r="E21" s="7" t="s">
        <v>70</v>
      </c>
      <c r="F21" s="7" t="s">
        <v>272</v>
      </c>
      <c r="G21" s="7" t="s">
        <v>2383</v>
      </c>
      <c r="H21" s="7" t="s">
        <v>2384</v>
      </c>
      <c r="I21" s="7" t="s">
        <v>2385</v>
      </c>
      <c r="J21" s="7">
        <v>50</v>
      </c>
      <c r="K21" s="8">
        <v>50</v>
      </c>
      <c r="L21" s="7"/>
      <c r="M21" s="7"/>
      <c r="N21" s="7">
        <v>1085</v>
      </c>
      <c r="O21" s="7">
        <v>334</v>
      </c>
      <c r="P21" s="7" t="s">
        <v>76</v>
      </c>
      <c r="Q21" s="7" t="s">
        <v>76</v>
      </c>
      <c r="R21" s="7" t="s">
        <v>75</v>
      </c>
      <c r="S21" s="7" t="s">
        <v>76</v>
      </c>
      <c r="T21" s="7"/>
      <c r="U21" s="7" t="s">
        <v>76</v>
      </c>
      <c r="V21" s="7"/>
      <c r="W21" s="7" t="s">
        <v>2386</v>
      </c>
    </row>
    <row r="22" spans="1:23">
      <c r="A22" s="7"/>
      <c r="B22" s="7" t="s">
        <v>15</v>
      </c>
      <c r="C22" s="7"/>
      <c r="D22" s="7"/>
      <c r="E22" s="7">
        <v>2</v>
      </c>
      <c r="F22" s="7"/>
      <c r="G22" s="7"/>
      <c r="H22" s="7"/>
      <c r="I22" s="7"/>
      <c r="J22" s="7">
        <f t="shared" ref="J22:O22" si="4">SUM(J23:J24)</f>
        <v>180</v>
      </c>
      <c r="K22" s="7">
        <f t="shared" si="4"/>
        <v>180</v>
      </c>
      <c r="L22" s="7">
        <f t="shared" si="4"/>
        <v>0</v>
      </c>
      <c r="M22" s="7">
        <f t="shared" si="4"/>
        <v>0</v>
      </c>
      <c r="N22" s="7">
        <f t="shared" si="4"/>
        <v>2529</v>
      </c>
      <c r="O22" s="7">
        <f t="shared" si="4"/>
        <v>388</v>
      </c>
      <c r="P22" s="7"/>
      <c r="Q22" s="7"/>
      <c r="R22" s="7"/>
      <c r="S22" s="7"/>
      <c r="T22" s="7"/>
      <c r="U22" s="7"/>
      <c r="V22" s="7"/>
      <c r="W22" s="7"/>
    </row>
    <row r="23" ht="146.25" spans="1:23">
      <c r="A23" s="7">
        <v>13</v>
      </c>
      <c r="B23" s="7"/>
      <c r="C23" s="7" t="s">
        <v>2387</v>
      </c>
      <c r="D23" s="7" t="s">
        <v>2388</v>
      </c>
      <c r="E23" s="7" t="s">
        <v>70</v>
      </c>
      <c r="F23" s="7" t="s">
        <v>338</v>
      </c>
      <c r="G23" s="7" t="s">
        <v>2389</v>
      </c>
      <c r="H23" s="7" t="s">
        <v>2390</v>
      </c>
      <c r="I23" s="7" t="s">
        <v>333</v>
      </c>
      <c r="J23" s="7">
        <v>30</v>
      </c>
      <c r="K23" s="7">
        <v>30</v>
      </c>
      <c r="L23" s="7"/>
      <c r="M23" s="7"/>
      <c r="N23" s="7">
        <v>654</v>
      </c>
      <c r="O23" s="7">
        <v>325</v>
      </c>
      <c r="P23" s="7" t="s">
        <v>76</v>
      </c>
      <c r="Q23" s="7" t="s">
        <v>76</v>
      </c>
      <c r="R23" s="7" t="s">
        <v>76</v>
      </c>
      <c r="S23" s="7" t="s">
        <v>76</v>
      </c>
      <c r="T23" s="7" t="s">
        <v>2391</v>
      </c>
      <c r="U23" s="7" t="s">
        <v>75</v>
      </c>
      <c r="V23" s="7" t="s">
        <v>2391</v>
      </c>
      <c r="W23" s="7" t="s">
        <v>2392</v>
      </c>
    </row>
    <row r="24" ht="123.75" spans="1:23">
      <c r="A24" s="7">
        <v>14</v>
      </c>
      <c r="B24" s="7"/>
      <c r="C24" s="7" t="s">
        <v>2393</v>
      </c>
      <c r="D24" s="7" t="s">
        <v>2394</v>
      </c>
      <c r="E24" s="7" t="s">
        <v>70</v>
      </c>
      <c r="F24" s="7" t="s">
        <v>854</v>
      </c>
      <c r="G24" s="7" t="s">
        <v>2395</v>
      </c>
      <c r="H24" s="7" t="s">
        <v>73</v>
      </c>
      <c r="I24" s="7" t="s">
        <v>328</v>
      </c>
      <c r="J24" s="7">
        <v>150</v>
      </c>
      <c r="K24" s="7">
        <v>150</v>
      </c>
      <c r="L24" s="7"/>
      <c r="M24" s="7"/>
      <c r="N24" s="7">
        <v>1875</v>
      </c>
      <c r="O24" s="7">
        <v>63</v>
      </c>
      <c r="P24" s="7" t="s">
        <v>76</v>
      </c>
      <c r="Q24" s="7" t="s">
        <v>76</v>
      </c>
      <c r="R24" s="7" t="s">
        <v>76</v>
      </c>
      <c r="S24" s="7" t="s">
        <v>75</v>
      </c>
      <c r="T24" s="7" t="s">
        <v>2350</v>
      </c>
      <c r="U24" s="7" t="s">
        <v>75</v>
      </c>
      <c r="V24" s="7" t="s">
        <v>2350</v>
      </c>
      <c r="W24" s="7" t="s">
        <v>2340</v>
      </c>
    </row>
    <row r="25" spans="1:23">
      <c r="A25" s="7"/>
      <c r="B25" s="7" t="s">
        <v>16</v>
      </c>
      <c r="C25" s="7"/>
      <c r="D25" s="7"/>
      <c r="E25" s="7">
        <v>1</v>
      </c>
      <c r="F25" s="7"/>
      <c r="G25" s="7"/>
      <c r="H25" s="7"/>
      <c r="I25" s="7"/>
      <c r="J25" s="7">
        <f t="shared" ref="J25:O25" si="5">SUM(J26)</f>
        <v>20</v>
      </c>
      <c r="K25" s="7">
        <f t="shared" si="5"/>
        <v>20</v>
      </c>
      <c r="L25" s="7">
        <f t="shared" si="5"/>
        <v>0</v>
      </c>
      <c r="M25" s="7">
        <f t="shared" si="5"/>
        <v>0</v>
      </c>
      <c r="N25" s="7">
        <f t="shared" si="5"/>
        <v>54</v>
      </c>
      <c r="O25" s="7">
        <f t="shared" si="5"/>
        <v>31</v>
      </c>
      <c r="P25" s="7"/>
      <c r="Q25" s="7"/>
      <c r="R25" s="7"/>
      <c r="S25" s="7"/>
      <c r="T25" s="7"/>
      <c r="U25" s="7"/>
      <c r="V25" s="7"/>
      <c r="W25" s="7"/>
    </row>
    <row r="26" ht="135" spans="1:23">
      <c r="A26" s="9">
        <v>15</v>
      </c>
      <c r="B26" s="10"/>
      <c r="C26" s="7" t="s">
        <v>2396</v>
      </c>
      <c r="D26" s="7" t="s">
        <v>2397</v>
      </c>
      <c r="E26" s="7" t="s">
        <v>70</v>
      </c>
      <c r="F26" s="7" t="s">
        <v>338</v>
      </c>
      <c r="G26" s="7" t="s">
        <v>369</v>
      </c>
      <c r="H26" s="7" t="s">
        <v>2390</v>
      </c>
      <c r="I26" s="7" t="s">
        <v>333</v>
      </c>
      <c r="J26" s="7">
        <v>20</v>
      </c>
      <c r="K26" s="7">
        <v>20</v>
      </c>
      <c r="L26" s="7"/>
      <c r="M26" s="7"/>
      <c r="N26" s="7">
        <v>54</v>
      </c>
      <c r="O26" s="7">
        <v>31</v>
      </c>
      <c r="P26" s="7" t="s">
        <v>76</v>
      </c>
      <c r="Q26" s="7" t="s">
        <v>76</v>
      </c>
      <c r="R26" s="7" t="s">
        <v>76</v>
      </c>
      <c r="S26" s="7" t="s">
        <v>76</v>
      </c>
      <c r="T26" s="7"/>
      <c r="U26" s="7" t="s">
        <v>76</v>
      </c>
      <c r="V26" s="7"/>
      <c r="W26" s="7" t="s">
        <v>2340</v>
      </c>
    </row>
    <row r="27" spans="1:23">
      <c r="A27" s="7"/>
      <c r="B27" s="4" t="s">
        <v>18</v>
      </c>
      <c r="C27" s="11"/>
      <c r="D27" s="11"/>
      <c r="E27" s="11">
        <v>3</v>
      </c>
      <c r="F27" s="11"/>
      <c r="G27" s="11"/>
      <c r="H27" s="11"/>
      <c r="I27" s="11"/>
      <c r="J27" s="11">
        <f t="shared" ref="J27:O27" si="6">J28</f>
        <v>890</v>
      </c>
      <c r="K27" s="11">
        <f t="shared" si="6"/>
        <v>890</v>
      </c>
      <c r="L27" s="11">
        <f t="shared" si="6"/>
        <v>0</v>
      </c>
      <c r="M27" s="11">
        <f t="shared" si="6"/>
        <v>0</v>
      </c>
      <c r="N27" s="11">
        <f t="shared" si="6"/>
        <v>2798</v>
      </c>
      <c r="O27" s="11">
        <f t="shared" si="6"/>
        <v>372</v>
      </c>
      <c r="P27" s="11"/>
      <c r="Q27" s="11"/>
      <c r="R27" s="11"/>
      <c r="S27" s="11"/>
      <c r="T27" s="11"/>
      <c r="U27" s="11"/>
      <c r="V27" s="11"/>
      <c r="W27" s="11"/>
    </row>
    <row r="28" spans="1:23">
      <c r="A28" s="7"/>
      <c r="B28" s="7" t="s">
        <v>20</v>
      </c>
      <c r="C28" s="7"/>
      <c r="D28" s="7"/>
      <c r="E28" s="7">
        <v>3</v>
      </c>
      <c r="F28" s="7"/>
      <c r="G28" s="7"/>
      <c r="H28" s="7"/>
      <c r="I28" s="7"/>
      <c r="J28" s="7">
        <f t="shared" ref="J28:O28" si="7">SUM(J29:J31)</f>
        <v>890</v>
      </c>
      <c r="K28" s="7">
        <f t="shared" si="7"/>
        <v>890</v>
      </c>
      <c r="L28" s="7">
        <f t="shared" si="7"/>
        <v>0</v>
      </c>
      <c r="M28" s="7">
        <f t="shared" si="7"/>
        <v>0</v>
      </c>
      <c r="N28" s="7">
        <f t="shared" si="7"/>
        <v>2798</v>
      </c>
      <c r="O28" s="7">
        <f t="shared" si="7"/>
        <v>372</v>
      </c>
      <c r="P28" s="7"/>
      <c r="Q28" s="7"/>
      <c r="R28" s="7"/>
      <c r="S28" s="7"/>
      <c r="T28" s="7"/>
      <c r="U28" s="7"/>
      <c r="V28" s="7"/>
      <c r="W28" s="7"/>
    </row>
    <row r="29" ht="315" spans="1:23">
      <c r="A29" s="7">
        <v>16</v>
      </c>
      <c r="B29" s="7"/>
      <c r="C29" s="7" t="s">
        <v>2398</v>
      </c>
      <c r="D29" s="7" t="s">
        <v>2399</v>
      </c>
      <c r="E29" s="7" t="s">
        <v>70</v>
      </c>
      <c r="F29" s="7" t="s">
        <v>250</v>
      </c>
      <c r="G29" s="7" t="s">
        <v>2400</v>
      </c>
      <c r="H29" s="7" t="s">
        <v>2373</v>
      </c>
      <c r="I29" s="7" t="s">
        <v>201</v>
      </c>
      <c r="J29" s="7">
        <v>75</v>
      </c>
      <c r="K29" s="7">
        <v>75</v>
      </c>
      <c r="L29" s="7"/>
      <c r="M29" s="7"/>
      <c r="N29" s="7">
        <v>109</v>
      </c>
      <c r="O29" s="7">
        <v>29</v>
      </c>
      <c r="P29" s="7" t="s">
        <v>76</v>
      </c>
      <c r="Q29" s="7" t="s">
        <v>76</v>
      </c>
      <c r="R29" s="7" t="s">
        <v>75</v>
      </c>
      <c r="S29" s="7" t="s">
        <v>75</v>
      </c>
      <c r="T29" s="7"/>
      <c r="U29" s="7" t="s">
        <v>75</v>
      </c>
      <c r="V29" s="7"/>
      <c r="W29" s="7" t="s">
        <v>2340</v>
      </c>
    </row>
    <row r="30" ht="67.5" spans="1:23">
      <c r="A30" s="7">
        <v>17</v>
      </c>
      <c r="B30" s="7"/>
      <c r="C30" s="7" t="s">
        <v>2401</v>
      </c>
      <c r="D30" s="7" t="s">
        <v>2402</v>
      </c>
      <c r="E30" s="7" t="s">
        <v>70</v>
      </c>
      <c r="F30" s="7" t="s">
        <v>1028</v>
      </c>
      <c r="G30" s="7" t="s">
        <v>2403</v>
      </c>
      <c r="H30" s="7" t="s">
        <v>2373</v>
      </c>
      <c r="I30" s="7" t="s">
        <v>2404</v>
      </c>
      <c r="J30" s="7">
        <v>15</v>
      </c>
      <c r="K30" s="7">
        <v>15</v>
      </c>
      <c r="L30" s="7"/>
      <c r="M30" s="7"/>
      <c r="N30" s="7">
        <v>740</v>
      </c>
      <c r="O30" s="7">
        <v>105</v>
      </c>
      <c r="P30" s="7" t="s">
        <v>76</v>
      </c>
      <c r="Q30" s="7" t="s">
        <v>76</v>
      </c>
      <c r="R30" s="7" t="s">
        <v>76</v>
      </c>
      <c r="S30" s="7" t="s">
        <v>75</v>
      </c>
      <c r="T30" s="7"/>
      <c r="U30" s="7" t="s">
        <v>75</v>
      </c>
      <c r="V30" s="7"/>
      <c r="W30" s="7" t="s">
        <v>2340</v>
      </c>
    </row>
    <row r="31" ht="135" spans="1:23">
      <c r="A31" s="7">
        <v>18</v>
      </c>
      <c r="B31" s="7"/>
      <c r="C31" s="7" t="s">
        <v>2405</v>
      </c>
      <c r="D31" s="7" t="s">
        <v>2406</v>
      </c>
      <c r="E31" s="7" t="s">
        <v>70</v>
      </c>
      <c r="F31" s="7" t="s">
        <v>899</v>
      </c>
      <c r="G31" s="7" t="s">
        <v>2407</v>
      </c>
      <c r="H31" s="7" t="s">
        <v>2408</v>
      </c>
      <c r="I31" s="7" t="s">
        <v>201</v>
      </c>
      <c r="J31" s="7">
        <v>800</v>
      </c>
      <c r="K31" s="7">
        <v>800</v>
      </c>
      <c r="L31" s="7"/>
      <c r="M31" s="7"/>
      <c r="N31" s="7">
        <v>1949</v>
      </c>
      <c r="O31" s="7">
        <v>238</v>
      </c>
      <c r="P31" s="7" t="s">
        <v>76</v>
      </c>
      <c r="Q31" s="7" t="s">
        <v>76</v>
      </c>
      <c r="R31" s="7" t="s">
        <v>76</v>
      </c>
      <c r="S31" s="7" t="s">
        <v>75</v>
      </c>
      <c r="T31" s="7" t="s">
        <v>2409</v>
      </c>
      <c r="U31" s="7" t="s">
        <v>75</v>
      </c>
      <c r="V31" s="7" t="s">
        <v>2409</v>
      </c>
      <c r="W31" s="7" t="s">
        <v>2340</v>
      </c>
    </row>
    <row r="32" spans="1:23">
      <c r="A32" s="9"/>
      <c r="B32" s="4" t="s">
        <v>22</v>
      </c>
      <c r="C32" s="9"/>
      <c r="D32" s="9"/>
      <c r="E32" s="9">
        <f>E33+E42+E45</f>
        <v>13</v>
      </c>
      <c r="F32" s="9"/>
      <c r="G32" s="9"/>
      <c r="H32" s="9"/>
      <c r="I32" s="9"/>
      <c r="J32" s="9">
        <f t="shared" ref="J32:O32" si="8">J33+J42+J45</f>
        <v>529.7</v>
      </c>
      <c r="K32" s="9">
        <f t="shared" si="8"/>
        <v>529.7</v>
      </c>
      <c r="L32" s="9">
        <f t="shared" si="8"/>
        <v>0</v>
      </c>
      <c r="M32" s="9">
        <f t="shared" si="8"/>
        <v>0</v>
      </c>
      <c r="N32" s="9">
        <f t="shared" si="8"/>
        <v>10975</v>
      </c>
      <c r="O32" s="9">
        <f t="shared" si="8"/>
        <v>2578</v>
      </c>
      <c r="P32" s="9"/>
      <c r="Q32" s="9"/>
      <c r="R32" s="9"/>
      <c r="S32" s="9"/>
      <c r="T32" s="9"/>
      <c r="U32" s="9"/>
      <c r="V32" s="9"/>
      <c r="W32" s="9"/>
    </row>
    <row r="33" ht="22.5" spans="1:23">
      <c r="A33" s="7"/>
      <c r="B33" s="7" t="s">
        <v>23</v>
      </c>
      <c r="C33" s="7"/>
      <c r="D33" s="7"/>
      <c r="E33" s="7">
        <v>8</v>
      </c>
      <c r="F33" s="7"/>
      <c r="G33" s="7"/>
      <c r="H33" s="7"/>
      <c r="I33" s="7"/>
      <c r="J33" s="7">
        <f t="shared" ref="J33:O33" si="9">SUM(J34:J41)</f>
        <v>315</v>
      </c>
      <c r="K33" s="7">
        <f t="shared" si="9"/>
        <v>315</v>
      </c>
      <c r="L33" s="7"/>
      <c r="M33" s="7"/>
      <c r="N33" s="7">
        <f t="shared" si="9"/>
        <v>4328</v>
      </c>
      <c r="O33" s="7">
        <f t="shared" si="9"/>
        <v>1608</v>
      </c>
      <c r="P33" s="7"/>
      <c r="Q33" s="7"/>
      <c r="R33" s="7"/>
      <c r="S33" s="7"/>
      <c r="T33" s="7"/>
      <c r="U33" s="7"/>
      <c r="V33" s="7"/>
      <c r="W33" s="7"/>
    </row>
    <row r="34" ht="112.5" spans="1:23">
      <c r="A34" s="7">
        <v>19</v>
      </c>
      <c r="B34" s="7"/>
      <c r="C34" s="7" t="s">
        <v>2410</v>
      </c>
      <c r="D34" s="7" t="s">
        <v>2411</v>
      </c>
      <c r="E34" s="7" t="s">
        <v>70</v>
      </c>
      <c r="F34" s="7" t="s">
        <v>2412</v>
      </c>
      <c r="G34" s="7" t="s">
        <v>2413</v>
      </c>
      <c r="H34" s="7" t="s">
        <v>2390</v>
      </c>
      <c r="I34" s="7" t="s">
        <v>328</v>
      </c>
      <c r="J34" s="7">
        <v>100</v>
      </c>
      <c r="K34" s="7">
        <v>100</v>
      </c>
      <c r="L34" s="7"/>
      <c r="M34" s="7"/>
      <c r="N34" s="7">
        <v>870</v>
      </c>
      <c r="O34" s="7">
        <v>399</v>
      </c>
      <c r="P34" s="7" t="s">
        <v>76</v>
      </c>
      <c r="Q34" s="7" t="s">
        <v>76</v>
      </c>
      <c r="R34" s="7" t="s">
        <v>76</v>
      </c>
      <c r="S34" s="7" t="s">
        <v>76</v>
      </c>
      <c r="T34" s="7" t="s">
        <v>76</v>
      </c>
      <c r="U34" s="7" t="s">
        <v>76</v>
      </c>
      <c r="V34" s="7" t="s">
        <v>76</v>
      </c>
      <c r="W34" s="7" t="s">
        <v>2414</v>
      </c>
    </row>
    <row r="35" ht="67.5" spans="1:23">
      <c r="A35" s="7">
        <v>20</v>
      </c>
      <c r="B35" s="7"/>
      <c r="C35" s="7" t="s">
        <v>2415</v>
      </c>
      <c r="D35" s="7" t="s">
        <v>2416</v>
      </c>
      <c r="E35" s="7" t="s">
        <v>2417</v>
      </c>
      <c r="F35" s="7" t="s">
        <v>2418</v>
      </c>
      <c r="G35" s="7" t="s">
        <v>2419</v>
      </c>
      <c r="H35" s="7" t="s">
        <v>2373</v>
      </c>
      <c r="I35" s="7" t="s">
        <v>2420</v>
      </c>
      <c r="J35" s="7">
        <v>14</v>
      </c>
      <c r="K35" s="7">
        <v>14</v>
      </c>
      <c r="L35" s="7"/>
      <c r="M35" s="7"/>
      <c r="N35" s="7">
        <v>63</v>
      </c>
      <c r="O35" s="7">
        <v>223</v>
      </c>
      <c r="P35" s="7" t="s">
        <v>76</v>
      </c>
      <c r="Q35" s="7" t="s">
        <v>76</v>
      </c>
      <c r="R35" s="7" t="s">
        <v>76</v>
      </c>
      <c r="S35" s="7" t="s">
        <v>76</v>
      </c>
      <c r="T35" s="7"/>
      <c r="U35" s="7" t="s">
        <v>76</v>
      </c>
      <c r="V35" s="7"/>
      <c r="W35" s="7" t="s">
        <v>2414</v>
      </c>
    </row>
    <row r="36" ht="112.5" spans="1:23">
      <c r="A36" s="7">
        <v>21</v>
      </c>
      <c r="B36" s="7"/>
      <c r="C36" s="7" t="s">
        <v>2421</v>
      </c>
      <c r="D36" s="7" t="s">
        <v>2422</v>
      </c>
      <c r="E36" s="7" t="s">
        <v>70</v>
      </c>
      <c r="F36" s="7" t="s">
        <v>2423</v>
      </c>
      <c r="G36" s="7" t="s">
        <v>2424</v>
      </c>
      <c r="H36" s="7" t="s">
        <v>2425</v>
      </c>
      <c r="I36" s="7">
        <v>2026</v>
      </c>
      <c r="J36" s="7">
        <v>30</v>
      </c>
      <c r="K36" s="7">
        <v>30</v>
      </c>
      <c r="L36" s="7"/>
      <c r="M36" s="7"/>
      <c r="N36" s="7">
        <v>207</v>
      </c>
      <c r="O36" s="7">
        <v>99</v>
      </c>
      <c r="P36" s="7" t="s">
        <v>76</v>
      </c>
      <c r="Q36" s="7" t="s">
        <v>76</v>
      </c>
      <c r="R36" s="7" t="s">
        <v>75</v>
      </c>
      <c r="S36" s="7" t="s">
        <v>76</v>
      </c>
      <c r="T36" s="7"/>
      <c r="U36" s="7" t="s">
        <v>76</v>
      </c>
      <c r="V36" s="7"/>
      <c r="W36" s="7" t="s">
        <v>2414</v>
      </c>
    </row>
    <row r="37" ht="67.5" spans="1:23">
      <c r="A37" s="7">
        <v>22</v>
      </c>
      <c r="B37" s="7"/>
      <c r="C37" s="7" t="s">
        <v>2426</v>
      </c>
      <c r="D37" s="7" t="s">
        <v>2427</v>
      </c>
      <c r="E37" s="7" t="s">
        <v>70</v>
      </c>
      <c r="F37" s="7" t="s">
        <v>338</v>
      </c>
      <c r="G37" s="7" t="s">
        <v>2428</v>
      </c>
      <c r="H37" s="7" t="s">
        <v>2429</v>
      </c>
      <c r="I37" s="7" t="s">
        <v>333</v>
      </c>
      <c r="J37" s="7">
        <v>20</v>
      </c>
      <c r="K37" s="7">
        <v>20</v>
      </c>
      <c r="L37" s="7"/>
      <c r="M37" s="7"/>
      <c r="N37" s="7">
        <v>549</v>
      </c>
      <c r="O37" s="7">
        <v>330</v>
      </c>
      <c r="P37" s="7" t="s">
        <v>76</v>
      </c>
      <c r="Q37" s="7" t="s">
        <v>76</v>
      </c>
      <c r="R37" s="7" t="s">
        <v>76</v>
      </c>
      <c r="S37" s="7" t="s">
        <v>76</v>
      </c>
      <c r="T37" s="7"/>
      <c r="U37" s="7" t="s">
        <v>76</v>
      </c>
      <c r="V37" s="7"/>
      <c r="W37" s="7" t="s">
        <v>2414</v>
      </c>
    </row>
    <row r="38" ht="90" spans="1:23">
      <c r="A38" s="7">
        <v>23</v>
      </c>
      <c r="B38" s="7"/>
      <c r="C38" s="7" t="s">
        <v>2430</v>
      </c>
      <c r="D38" s="7" t="s">
        <v>2431</v>
      </c>
      <c r="E38" s="7" t="s">
        <v>70</v>
      </c>
      <c r="F38" s="7" t="s">
        <v>899</v>
      </c>
      <c r="G38" s="7" t="s">
        <v>2432</v>
      </c>
      <c r="H38" s="7" t="s">
        <v>2373</v>
      </c>
      <c r="I38" s="7" t="s">
        <v>2433</v>
      </c>
      <c r="J38" s="7">
        <v>55</v>
      </c>
      <c r="K38" s="7">
        <v>55</v>
      </c>
      <c r="L38" s="7"/>
      <c r="M38" s="7"/>
      <c r="N38" s="7">
        <v>1949</v>
      </c>
      <c r="O38" s="7">
        <v>238</v>
      </c>
      <c r="P38" s="7" t="s">
        <v>76</v>
      </c>
      <c r="Q38" s="7" t="s">
        <v>76</v>
      </c>
      <c r="R38" s="7" t="s">
        <v>76</v>
      </c>
      <c r="S38" s="7" t="s">
        <v>76</v>
      </c>
      <c r="T38" s="7"/>
      <c r="U38" s="7" t="s">
        <v>76</v>
      </c>
      <c r="V38" s="7"/>
      <c r="W38" s="7" t="s">
        <v>2414</v>
      </c>
    </row>
    <row r="39" ht="123.75" spans="1:23">
      <c r="A39" s="7">
        <v>24</v>
      </c>
      <c r="B39" s="7"/>
      <c r="C39" s="7" t="s">
        <v>2434</v>
      </c>
      <c r="D39" s="7" t="s">
        <v>2435</v>
      </c>
      <c r="E39" s="7" t="s">
        <v>113</v>
      </c>
      <c r="F39" s="7" t="s">
        <v>1381</v>
      </c>
      <c r="G39" s="7" t="s">
        <v>2436</v>
      </c>
      <c r="H39" s="7" t="s">
        <v>2437</v>
      </c>
      <c r="I39" s="7">
        <v>2025</v>
      </c>
      <c r="J39" s="7">
        <v>15</v>
      </c>
      <c r="K39" s="7">
        <v>15</v>
      </c>
      <c r="L39" s="7"/>
      <c r="M39" s="7"/>
      <c r="N39" s="7">
        <v>368</v>
      </c>
      <c r="O39" s="7">
        <v>98</v>
      </c>
      <c r="P39" s="7" t="s">
        <v>76</v>
      </c>
      <c r="Q39" s="7" t="s">
        <v>76</v>
      </c>
      <c r="R39" s="7" t="s">
        <v>75</v>
      </c>
      <c r="S39" s="7" t="s">
        <v>76</v>
      </c>
      <c r="T39" s="7" t="s">
        <v>1757</v>
      </c>
      <c r="U39" s="7" t="s">
        <v>76</v>
      </c>
      <c r="V39" s="7" t="s">
        <v>1757</v>
      </c>
      <c r="W39" s="7" t="s">
        <v>2414</v>
      </c>
    </row>
    <row r="40" ht="101.25" spans="1:23">
      <c r="A40" s="7">
        <v>25</v>
      </c>
      <c r="B40" s="7"/>
      <c r="C40" s="7" t="s">
        <v>2438</v>
      </c>
      <c r="D40" s="7" t="s">
        <v>2439</v>
      </c>
      <c r="E40" s="7" t="s">
        <v>70</v>
      </c>
      <c r="F40" s="7" t="s">
        <v>2440</v>
      </c>
      <c r="G40" s="7" t="s">
        <v>2441</v>
      </c>
      <c r="H40" s="7" t="s">
        <v>2442</v>
      </c>
      <c r="I40" s="7" t="s">
        <v>2443</v>
      </c>
      <c r="J40" s="7">
        <v>58</v>
      </c>
      <c r="K40" s="7">
        <v>58</v>
      </c>
      <c r="L40" s="7"/>
      <c r="M40" s="7"/>
      <c r="N40" s="7">
        <v>258</v>
      </c>
      <c r="O40" s="7">
        <v>160</v>
      </c>
      <c r="P40" s="7" t="s">
        <v>76</v>
      </c>
      <c r="Q40" s="7" t="s">
        <v>76</v>
      </c>
      <c r="R40" s="7" t="s">
        <v>75</v>
      </c>
      <c r="S40" s="7" t="s">
        <v>76</v>
      </c>
      <c r="T40" s="7" t="s">
        <v>76</v>
      </c>
      <c r="U40" s="7" t="s">
        <v>76</v>
      </c>
      <c r="V40" s="7" t="s">
        <v>76</v>
      </c>
      <c r="W40" s="7" t="s">
        <v>2414</v>
      </c>
    </row>
    <row r="41" ht="112.5" spans="1:23">
      <c r="A41" s="7">
        <v>26</v>
      </c>
      <c r="B41" s="7"/>
      <c r="C41" s="7" t="s">
        <v>2444</v>
      </c>
      <c r="D41" s="7" t="s">
        <v>2445</v>
      </c>
      <c r="E41" s="7" t="s">
        <v>70</v>
      </c>
      <c r="F41" s="7" t="s">
        <v>2446</v>
      </c>
      <c r="G41" s="7" t="s">
        <v>2447</v>
      </c>
      <c r="H41" s="7" t="s">
        <v>2442</v>
      </c>
      <c r="I41" s="7" t="s">
        <v>2443</v>
      </c>
      <c r="J41" s="7">
        <v>23</v>
      </c>
      <c r="K41" s="7">
        <v>23</v>
      </c>
      <c r="L41" s="7"/>
      <c r="M41" s="7"/>
      <c r="N41" s="7">
        <v>64</v>
      </c>
      <c r="O41" s="8">
        <v>61</v>
      </c>
      <c r="P41" s="7" t="s">
        <v>76</v>
      </c>
      <c r="Q41" s="7" t="s">
        <v>76</v>
      </c>
      <c r="R41" s="7" t="s">
        <v>75</v>
      </c>
      <c r="S41" s="7" t="s">
        <v>76</v>
      </c>
      <c r="T41" s="7" t="s">
        <v>76</v>
      </c>
      <c r="U41" s="7" t="s">
        <v>76</v>
      </c>
      <c r="V41" s="7" t="s">
        <v>76</v>
      </c>
      <c r="W41" s="7" t="s">
        <v>2414</v>
      </c>
    </row>
    <row r="42" spans="1:23">
      <c r="A42" s="7"/>
      <c r="B42" s="7" t="s">
        <v>2323</v>
      </c>
      <c r="C42" s="7"/>
      <c r="D42" s="7"/>
      <c r="E42" s="7">
        <v>2</v>
      </c>
      <c r="F42" s="7"/>
      <c r="G42" s="7"/>
      <c r="H42" s="7"/>
      <c r="I42" s="7"/>
      <c r="J42" s="7">
        <f t="shared" ref="J42:O42" si="10">SUM(J43:J44)</f>
        <v>89.7</v>
      </c>
      <c r="K42" s="7">
        <f t="shared" si="10"/>
        <v>89.7</v>
      </c>
      <c r="L42" s="7">
        <f t="shared" si="10"/>
        <v>0</v>
      </c>
      <c r="M42" s="7">
        <f t="shared" si="10"/>
        <v>0</v>
      </c>
      <c r="N42" s="7">
        <f t="shared" si="10"/>
        <v>4016</v>
      </c>
      <c r="O42" s="7">
        <f t="shared" si="10"/>
        <v>717</v>
      </c>
      <c r="P42" s="7"/>
      <c r="Q42" s="7"/>
      <c r="R42" s="7"/>
      <c r="S42" s="7"/>
      <c r="T42" s="7"/>
      <c r="U42" s="7"/>
      <c r="V42" s="7"/>
      <c r="W42" s="7"/>
    </row>
    <row r="43" ht="112.5" spans="1:23">
      <c r="A43" s="7">
        <v>27</v>
      </c>
      <c r="B43" s="7"/>
      <c r="C43" s="7" t="s">
        <v>2448</v>
      </c>
      <c r="D43" s="7" t="s">
        <v>2449</v>
      </c>
      <c r="E43" s="7" t="s">
        <v>70</v>
      </c>
      <c r="F43" s="7" t="s">
        <v>847</v>
      </c>
      <c r="G43" s="7" t="s">
        <v>2450</v>
      </c>
      <c r="H43" s="7"/>
      <c r="I43" s="7">
        <v>2026</v>
      </c>
      <c r="J43" s="7">
        <v>40</v>
      </c>
      <c r="K43" s="7">
        <v>40</v>
      </c>
      <c r="L43" s="7"/>
      <c r="M43" s="7"/>
      <c r="N43" s="7">
        <v>2067</v>
      </c>
      <c r="O43" s="7">
        <v>479</v>
      </c>
      <c r="P43" s="7" t="s">
        <v>76</v>
      </c>
      <c r="Q43" s="7" t="s">
        <v>76</v>
      </c>
      <c r="R43" s="7" t="s">
        <v>76</v>
      </c>
      <c r="S43" s="7" t="s">
        <v>76</v>
      </c>
      <c r="T43" s="7"/>
      <c r="U43" s="7" t="s">
        <v>75</v>
      </c>
      <c r="V43" s="7" t="s">
        <v>2451</v>
      </c>
      <c r="W43" s="7" t="s">
        <v>2414</v>
      </c>
    </row>
    <row r="44" ht="78.75" spans="1:23">
      <c r="A44" s="7">
        <v>28</v>
      </c>
      <c r="B44" s="7"/>
      <c r="C44" s="7" t="s">
        <v>2452</v>
      </c>
      <c r="D44" s="7" t="s">
        <v>2453</v>
      </c>
      <c r="E44" s="7" t="s">
        <v>70</v>
      </c>
      <c r="F44" s="7" t="s">
        <v>899</v>
      </c>
      <c r="G44" s="7" t="s">
        <v>2432</v>
      </c>
      <c r="H44" s="7" t="s">
        <v>2373</v>
      </c>
      <c r="I44" s="7" t="s">
        <v>2433</v>
      </c>
      <c r="J44" s="7">
        <v>49.7</v>
      </c>
      <c r="K44" s="7">
        <v>49.7</v>
      </c>
      <c r="L44" s="7"/>
      <c r="M44" s="7"/>
      <c r="N44" s="7">
        <v>1949</v>
      </c>
      <c r="O44" s="7">
        <v>238</v>
      </c>
      <c r="P44" s="7" t="s">
        <v>76</v>
      </c>
      <c r="Q44" s="7" t="s">
        <v>76</v>
      </c>
      <c r="R44" s="7" t="s">
        <v>76</v>
      </c>
      <c r="S44" s="7" t="s">
        <v>76</v>
      </c>
      <c r="T44" s="7"/>
      <c r="U44" s="7" t="s">
        <v>76</v>
      </c>
      <c r="V44" s="7"/>
      <c r="W44" s="7" t="s">
        <v>2414</v>
      </c>
    </row>
    <row r="45" spans="1:23">
      <c r="A45" s="7"/>
      <c r="B45" s="7" t="s">
        <v>26</v>
      </c>
      <c r="C45" s="7"/>
      <c r="D45" s="7"/>
      <c r="E45" s="7">
        <v>3</v>
      </c>
      <c r="F45" s="7"/>
      <c r="G45" s="7"/>
      <c r="H45" s="7"/>
      <c r="I45" s="7"/>
      <c r="J45" s="7">
        <f t="shared" ref="J45:O45" si="11">SUM(J46:J48)</f>
        <v>125</v>
      </c>
      <c r="K45" s="7">
        <f t="shared" si="11"/>
        <v>125</v>
      </c>
      <c r="L45" s="7">
        <f t="shared" si="11"/>
        <v>0</v>
      </c>
      <c r="M45" s="7">
        <f t="shared" si="11"/>
        <v>0</v>
      </c>
      <c r="N45" s="7">
        <f t="shared" si="11"/>
        <v>2631</v>
      </c>
      <c r="O45" s="7">
        <f t="shared" si="11"/>
        <v>253</v>
      </c>
      <c r="P45" s="7"/>
      <c r="Q45" s="7"/>
      <c r="R45" s="7"/>
      <c r="S45" s="7"/>
      <c r="T45" s="7"/>
      <c r="U45" s="7"/>
      <c r="V45" s="7"/>
      <c r="W45" s="7"/>
    </row>
    <row r="46" ht="135" spans="1:23">
      <c r="A46" s="7">
        <v>29</v>
      </c>
      <c r="B46" s="7"/>
      <c r="C46" s="7" t="s">
        <v>2454</v>
      </c>
      <c r="D46" s="7" t="s">
        <v>2455</v>
      </c>
      <c r="E46" s="7" t="s">
        <v>70</v>
      </c>
      <c r="F46" s="7" t="s">
        <v>2456</v>
      </c>
      <c r="G46" s="7" t="s">
        <v>2457</v>
      </c>
      <c r="H46" s="7" t="s">
        <v>2458</v>
      </c>
      <c r="I46" s="7" t="s">
        <v>2459</v>
      </c>
      <c r="J46" s="7">
        <v>20</v>
      </c>
      <c r="K46" s="7">
        <v>20</v>
      </c>
      <c r="L46" s="7"/>
      <c r="M46" s="7"/>
      <c r="N46" s="7">
        <v>636</v>
      </c>
      <c r="O46" s="7">
        <v>146</v>
      </c>
      <c r="P46" s="7" t="s">
        <v>76</v>
      </c>
      <c r="Q46" s="7" t="s">
        <v>75</v>
      </c>
      <c r="R46" s="7"/>
      <c r="S46" s="7" t="s">
        <v>76</v>
      </c>
      <c r="T46" s="7"/>
      <c r="U46" s="7"/>
      <c r="V46" s="7"/>
      <c r="W46" s="7" t="s">
        <v>2340</v>
      </c>
    </row>
    <row r="47" ht="90" spans="1:23">
      <c r="A47" s="7">
        <v>30</v>
      </c>
      <c r="B47" s="7"/>
      <c r="C47" s="7" t="s">
        <v>2460</v>
      </c>
      <c r="D47" s="7" t="s">
        <v>2461</v>
      </c>
      <c r="E47" s="7" t="s">
        <v>70</v>
      </c>
      <c r="F47" s="7" t="s">
        <v>854</v>
      </c>
      <c r="G47" s="7" t="s">
        <v>2462</v>
      </c>
      <c r="H47" s="7" t="s">
        <v>73</v>
      </c>
      <c r="I47" s="7" t="s">
        <v>328</v>
      </c>
      <c r="J47" s="7">
        <v>15</v>
      </c>
      <c r="K47" s="7">
        <v>15</v>
      </c>
      <c r="L47" s="7"/>
      <c r="M47" s="7"/>
      <c r="N47" s="7">
        <v>1875</v>
      </c>
      <c r="O47" s="7">
        <v>62</v>
      </c>
      <c r="P47" s="7" t="s">
        <v>76</v>
      </c>
      <c r="Q47" s="7" t="s">
        <v>75</v>
      </c>
      <c r="R47" s="7" t="s">
        <v>76</v>
      </c>
      <c r="S47" s="7" t="s">
        <v>75</v>
      </c>
      <c r="T47" s="7" t="s">
        <v>89</v>
      </c>
      <c r="U47" s="7" t="s">
        <v>75</v>
      </c>
      <c r="V47" s="7" t="s">
        <v>2463</v>
      </c>
      <c r="W47" s="7" t="s">
        <v>2340</v>
      </c>
    </row>
    <row r="48" ht="202.5" spans="1:23">
      <c r="A48" s="7">
        <v>31</v>
      </c>
      <c r="B48" s="7"/>
      <c r="C48" s="7" t="s">
        <v>2464</v>
      </c>
      <c r="D48" s="7" t="s">
        <v>2465</v>
      </c>
      <c r="E48" s="7" t="s">
        <v>70</v>
      </c>
      <c r="F48" s="7" t="s">
        <v>1900</v>
      </c>
      <c r="G48" s="7" t="s">
        <v>2466</v>
      </c>
      <c r="H48" s="7" t="s">
        <v>2373</v>
      </c>
      <c r="I48" s="7" t="s">
        <v>2467</v>
      </c>
      <c r="J48" s="7">
        <v>90</v>
      </c>
      <c r="K48" s="7">
        <v>90</v>
      </c>
      <c r="L48" s="7"/>
      <c r="M48" s="7"/>
      <c r="N48" s="7">
        <v>120</v>
      </c>
      <c r="O48" s="7">
        <v>45</v>
      </c>
      <c r="P48" s="7" t="s">
        <v>76</v>
      </c>
      <c r="Q48" s="7" t="s">
        <v>76</v>
      </c>
      <c r="R48" s="7" t="s">
        <v>76</v>
      </c>
      <c r="S48" s="7" t="s">
        <v>75</v>
      </c>
      <c r="T48" s="7" t="s">
        <v>2468</v>
      </c>
      <c r="U48" s="7" t="s">
        <v>75</v>
      </c>
      <c r="V48" s="7" t="s">
        <v>2469</v>
      </c>
      <c r="W48" s="7" t="s">
        <v>2340</v>
      </c>
    </row>
    <row r="49" spans="1:23">
      <c r="A49" s="7"/>
      <c r="B49" s="7" t="s">
        <v>29</v>
      </c>
      <c r="C49" s="7"/>
      <c r="D49" s="7"/>
      <c r="E49" s="7">
        <f>E50+E79+E87</f>
        <v>33</v>
      </c>
      <c r="F49" s="7"/>
      <c r="G49" s="7"/>
      <c r="H49" s="7"/>
      <c r="I49" s="7"/>
      <c r="J49" s="7">
        <f t="shared" ref="J49:O49" si="12">J50+J79+J87</f>
        <v>1605.53</v>
      </c>
      <c r="K49" s="7">
        <f t="shared" si="12"/>
        <v>1585.53</v>
      </c>
      <c r="L49" s="7">
        <f t="shared" si="12"/>
        <v>20</v>
      </c>
      <c r="M49" s="7">
        <f t="shared" si="12"/>
        <v>0</v>
      </c>
      <c r="N49" s="7">
        <f t="shared" si="12"/>
        <v>16603</v>
      </c>
      <c r="O49" s="7">
        <f t="shared" si="12"/>
        <v>9514</v>
      </c>
      <c r="P49" s="7"/>
      <c r="Q49" s="7"/>
      <c r="R49" s="7"/>
      <c r="S49" s="7"/>
      <c r="T49" s="7"/>
      <c r="U49" s="7"/>
      <c r="V49" s="7"/>
      <c r="W49" s="7"/>
    </row>
    <row r="50" ht="22.5" spans="1:23">
      <c r="A50" s="7"/>
      <c r="B50" s="7" t="s">
        <v>30</v>
      </c>
      <c r="C50" s="7"/>
      <c r="D50" s="7"/>
      <c r="E50" s="7">
        <f>E51+E53+E67+E76</f>
        <v>24</v>
      </c>
      <c r="F50" s="7"/>
      <c r="G50" s="7"/>
      <c r="H50" s="7"/>
      <c r="I50" s="7"/>
      <c r="J50" s="7">
        <f t="shared" ref="J50:O50" si="13">J51+J53+J67+J76</f>
        <v>1368.93</v>
      </c>
      <c r="K50" s="7">
        <f t="shared" si="13"/>
        <v>1368.93</v>
      </c>
      <c r="L50" s="7">
        <f t="shared" si="13"/>
        <v>0</v>
      </c>
      <c r="M50" s="7">
        <f t="shared" si="13"/>
        <v>0</v>
      </c>
      <c r="N50" s="7">
        <f t="shared" si="13"/>
        <v>11272</v>
      </c>
      <c r="O50" s="7">
        <f t="shared" si="13"/>
        <v>4751</v>
      </c>
      <c r="P50" s="7"/>
      <c r="Q50" s="7"/>
      <c r="R50" s="7"/>
      <c r="S50" s="7"/>
      <c r="T50" s="7"/>
      <c r="U50" s="7"/>
      <c r="V50" s="7"/>
      <c r="W50" s="7"/>
    </row>
    <row r="51" ht="22.5" spans="1:23">
      <c r="A51" s="7"/>
      <c r="B51" s="7" t="s">
        <v>2324</v>
      </c>
      <c r="C51" s="7"/>
      <c r="D51" s="7"/>
      <c r="E51" s="7">
        <v>1</v>
      </c>
      <c r="F51" s="7"/>
      <c r="G51" s="7"/>
      <c r="H51" s="7"/>
      <c r="I51" s="7"/>
      <c r="J51" s="7">
        <f t="shared" ref="J51:N51" si="14">SUM(J52)</f>
        <v>70</v>
      </c>
      <c r="K51" s="7">
        <f t="shared" si="14"/>
        <v>70</v>
      </c>
      <c r="L51" s="7">
        <f t="shared" si="14"/>
        <v>0</v>
      </c>
      <c r="M51" s="7">
        <f t="shared" si="14"/>
        <v>0</v>
      </c>
      <c r="N51" s="7">
        <f t="shared" si="14"/>
        <v>853</v>
      </c>
      <c r="O51" s="7"/>
      <c r="P51" s="7"/>
      <c r="Q51" s="7"/>
      <c r="R51" s="7"/>
      <c r="S51" s="7"/>
      <c r="T51" s="7"/>
      <c r="U51" s="7"/>
      <c r="V51" s="7"/>
      <c r="W51" s="7"/>
    </row>
    <row r="52" ht="135" spans="1:23">
      <c r="A52" s="7">
        <v>32</v>
      </c>
      <c r="B52" s="7"/>
      <c r="C52" s="7" t="s">
        <v>2470</v>
      </c>
      <c r="D52" s="7" t="s">
        <v>2471</v>
      </c>
      <c r="E52" s="7" t="s">
        <v>70</v>
      </c>
      <c r="F52" s="7" t="s">
        <v>246</v>
      </c>
      <c r="G52" s="7" t="s">
        <v>2472</v>
      </c>
      <c r="H52" s="7"/>
      <c r="I52" s="7">
        <v>2026</v>
      </c>
      <c r="J52" s="7">
        <v>70</v>
      </c>
      <c r="K52" s="7">
        <v>70</v>
      </c>
      <c r="L52" s="7"/>
      <c r="M52" s="7"/>
      <c r="N52" s="7">
        <v>853</v>
      </c>
      <c r="O52" s="7">
        <v>285</v>
      </c>
      <c r="P52" s="7" t="s">
        <v>76</v>
      </c>
      <c r="Q52" s="7" t="s">
        <v>76</v>
      </c>
      <c r="R52" s="7" t="s">
        <v>75</v>
      </c>
      <c r="S52" s="7" t="s">
        <v>76</v>
      </c>
      <c r="T52" s="7"/>
      <c r="U52" s="7" t="s">
        <v>76</v>
      </c>
      <c r="V52" s="7"/>
      <c r="W52" s="7" t="s">
        <v>2386</v>
      </c>
    </row>
    <row r="53" ht="33.75" spans="1:23">
      <c r="A53" s="7"/>
      <c r="B53" s="7" t="s">
        <v>31</v>
      </c>
      <c r="C53" s="7"/>
      <c r="D53" s="7"/>
      <c r="E53" s="7">
        <v>13</v>
      </c>
      <c r="F53" s="7"/>
      <c r="G53" s="7"/>
      <c r="H53" s="7"/>
      <c r="I53" s="7"/>
      <c r="J53" s="7">
        <f t="shared" ref="J53:O53" si="15">SUM(J54:J66)</f>
        <v>456.57</v>
      </c>
      <c r="K53" s="7">
        <f t="shared" si="15"/>
        <v>456.57</v>
      </c>
      <c r="L53" s="7">
        <f t="shared" si="15"/>
        <v>0</v>
      </c>
      <c r="M53" s="7">
        <f t="shared" si="15"/>
        <v>0</v>
      </c>
      <c r="N53" s="7">
        <f t="shared" si="15"/>
        <v>4762</v>
      </c>
      <c r="O53" s="7">
        <f t="shared" si="15"/>
        <v>3171</v>
      </c>
      <c r="P53" s="7"/>
      <c r="Q53" s="7"/>
      <c r="R53" s="7"/>
      <c r="S53" s="7"/>
      <c r="T53" s="7"/>
      <c r="U53" s="7"/>
      <c r="V53" s="7"/>
      <c r="W53" s="7"/>
    </row>
    <row r="54" ht="78.75" spans="1:23">
      <c r="A54" s="7">
        <v>33</v>
      </c>
      <c r="B54" s="7"/>
      <c r="C54" s="7" t="s">
        <v>2473</v>
      </c>
      <c r="D54" s="7" t="s">
        <v>2474</v>
      </c>
      <c r="E54" s="7" t="s">
        <v>70</v>
      </c>
      <c r="F54" s="7" t="s">
        <v>1873</v>
      </c>
      <c r="G54" s="7" t="s">
        <v>2475</v>
      </c>
      <c r="H54" s="7" t="s">
        <v>2476</v>
      </c>
      <c r="I54" s="7" t="s">
        <v>201</v>
      </c>
      <c r="J54" s="7">
        <v>42</v>
      </c>
      <c r="K54" s="7">
        <v>42</v>
      </c>
      <c r="L54" s="7"/>
      <c r="M54" s="7"/>
      <c r="N54" s="7"/>
      <c r="O54" s="7"/>
      <c r="P54" s="7" t="s">
        <v>76</v>
      </c>
      <c r="Q54" s="7" t="s">
        <v>76</v>
      </c>
      <c r="R54" s="7" t="s">
        <v>76</v>
      </c>
      <c r="S54" s="7" t="s">
        <v>76</v>
      </c>
      <c r="T54" s="7"/>
      <c r="U54" s="7" t="s">
        <v>76</v>
      </c>
      <c r="V54" s="7"/>
      <c r="W54" s="7" t="s">
        <v>2414</v>
      </c>
    </row>
    <row r="55" ht="90" spans="1:23">
      <c r="A55" s="7">
        <v>34</v>
      </c>
      <c r="B55" s="7"/>
      <c r="C55" s="7" t="s">
        <v>2477</v>
      </c>
      <c r="D55" s="7" t="s">
        <v>2478</v>
      </c>
      <c r="E55" s="7" t="s">
        <v>70</v>
      </c>
      <c r="F55" s="7" t="s">
        <v>2348</v>
      </c>
      <c r="G55" s="7" t="s">
        <v>2479</v>
      </c>
      <c r="H55" s="7" t="s">
        <v>2480</v>
      </c>
      <c r="I55" s="7" t="s">
        <v>328</v>
      </c>
      <c r="J55" s="7">
        <v>19.07</v>
      </c>
      <c r="K55" s="7">
        <v>19.07</v>
      </c>
      <c r="L55" s="7"/>
      <c r="M55" s="7"/>
      <c r="N55" s="7">
        <v>511</v>
      </c>
      <c r="O55" s="7">
        <v>221</v>
      </c>
      <c r="P55" s="7" t="s">
        <v>76</v>
      </c>
      <c r="Q55" s="7" t="s">
        <v>76</v>
      </c>
      <c r="R55" s="7" t="s">
        <v>75</v>
      </c>
      <c r="S55" s="7" t="s">
        <v>76</v>
      </c>
      <c r="T55" s="7"/>
      <c r="U55" s="7" t="s">
        <v>76</v>
      </c>
      <c r="V55" s="7"/>
      <c r="W55" s="7" t="s">
        <v>2386</v>
      </c>
    </row>
    <row r="56" ht="67.5" spans="1:23">
      <c r="A56" s="7">
        <v>35</v>
      </c>
      <c r="B56" s="7"/>
      <c r="C56" s="7" t="s">
        <v>2481</v>
      </c>
      <c r="D56" s="7" t="s">
        <v>2482</v>
      </c>
      <c r="E56" s="7" t="s">
        <v>113</v>
      </c>
      <c r="F56" s="7" t="s">
        <v>422</v>
      </c>
      <c r="G56" s="7" t="s">
        <v>2483</v>
      </c>
      <c r="H56" s="7" t="s">
        <v>2480</v>
      </c>
      <c r="I56" s="7" t="s">
        <v>328</v>
      </c>
      <c r="J56" s="7">
        <v>12</v>
      </c>
      <c r="K56" s="7">
        <v>12</v>
      </c>
      <c r="L56" s="7"/>
      <c r="M56" s="7"/>
      <c r="N56" s="7">
        <v>227</v>
      </c>
      <c r="O56" s="7">
        <v>19</v>
      </c>
      <c r="P56" s="7" t="s">
        <v>76</v>
      </c>
      <c r="Q56" s="7" t="s">
        <v>76</v>
      </c>
      <c r="R56" s="7" t="s">
        <v>76</v>
      </c>
      <c r="S56" s="7" t="s">
        <v>76</v>
      </c>
      <c r="T56" s="7"/>
      <c r="U56" s="7" t="s">
        <v>76</v>
      </c>
      <c r="V56" s="7"/>
      <c r="W56" s="7" t="s">
        <v>2414</v>
      </c>
    </row>
    <row r="57" ht="78.75" spans="1:23">
      <c r="A57" s="7">
        <v>36</v>
      </c>
      <c r="B57" s="7"/>
      <c r="C57" s="7" t="s">
        <v>2484</v>
      </c>
      <c r="D57" s="7" t="s">
        <v>2485</v>
      </c>
      <c r="E57" s="7" t="s">
        <v>113</v>
      </c>
      <c r="F57" s="7" t="s">
        <v>250</v>
      </c>
      <c r="G57" s="7" t="s">
        <v>2486</v>
      </c>
      <c r="H57" s="7" t="s">
        <v>2480</v>
      </c>
      <c r="I57" s="7" t="s">
        <v>201</v>
      </c>
      <c r="J57" s="7">
        <v>6.5</v>
      </c>
      <c r="K57" s="7">
        <v>6.5</v>
      </c>
      <c r="L57" s="7"/>
      <c r="M57" s="7"/>
      <c r="N57" s="7">
        <v>866</v>
      </c>
      <c r="O57" s="7">
        <v>442</v>
      </c>
      <c r="P57" s="7" t="s">
        <v>76</v>
      </c>
      <c r="Q57" s="7" t="s">
        <v>76</v>
      </c>
      <c r="R57" s="7" t="s">
        <v>75</v>
      </c>
      <c r="S57" s="7" t="s">
        <v>76</v>
      </c>
      <c r="T57" s="7"/>
      <c r="U57" s="7" t="s">
        <v>76</v>
      </c>
      <c r="V57" s="7"/>
      <c r="W57" s="7" t="s">
        <v>2386</v>
      </c>
    </row>
    <row r="58" ht="90" spans="1:23">
      <c r="A58" s="7">
        <v>37</v>
      </c>
      <c r="B58" s="7"/>
      <c r="C58" s="7" t="s">
        <v>2487</v>
      </c>
      <c r="D58" s="7" t="s">
        <v>2488</v>
      </c>
      <c r="E58" s="7" t="s">
        <v>70</v>
      </c>
      <c r="F58" s="7" t="s">
        <v>862</v>
      </c>
      <c r="G58" s="7" t="s">
        <v>2489</v>
      </c>
      <c r="H58" s="7" t="s">
        <v>2373</v>
      </c>
      <c r="I58" s="7">
        <v>2026</v>
      </c>
      <c r="J58" s="7">
        <v>20.5</v>
      </c>
      <c r="K58" s="7">
        <v>20.5</v>
      </c>
      <c r="L58" s="7"/>
      <c r="M58" s="7"/>
      <c r="N58" s="7">
        <v>297</v>
      </c>
      <c r="O58" s="7">
        <v>67</v>
      </c>
      <c r="P58" s="7" t="s">
        <v>76</v>
      </c>
      <c r="Q58" s="7" t="s">
        <v>76</v>
      </c>
      <c r="R58" s="7" t="s">
        <v>75</v>
      </c>
      <c r="S58" s="7" t="s">
        <v>76</v>
      </c>
      <c r="T58" s="7"/>
      <c r="U58" s="7" t="s">
        <v>76</v>
      </c>
      <c r="V58" s="7"/>
      <c r="W58" s="7" t="s">
        <v>2414</v>
      </c>
    </row>
    <row r="59" ht="101.25" spans="1:23">
      <c r="A59" s="7">
        <v>38</v>
      </c>
      <c r="B59" s="7"/>
      <c r="C59" s="7" t="s">
        <v>2490</v>
      </c>
      <c r="D59" s="7" t="s">
        <v>2491</v>
      </c>
      <c r="E59" s="7" t="s">
        <v>70</v>
      </c>
      <c r="F59" s="7" t="s">
        <v>1873</v>
      </c>
      <c r="G59" s="7" t="s">
        <v>2492</v>
      </c>
      <c r="H59" s="7" t="s">
        <v>2476</v>
      </c>
      <c r="I59" s="7" t="s">
        <v>201</v>
      </c>
      <c r="J59" s="7">
        <v>15</v>
      </c>
      <c r="K59" s="7">
        <v>15</v>
      </c>
      <c r="L59" s="7"/>
      <c r="M59" s="7"/>
      <c r="N59" s="7"/>
      <c r="O59" s="7"/>
      <c r="P59" s="7" t="s">
        <v>76</v>
      </c>
      <c r="Q59" s="7" t="s">
        <v>76</v>
      </c>
      <c r="R59" s="7" t="s">
        <v>76</v>
      </c>
      <c r="S59" s="7" t="s">
        <v>76</v>
      </c>
      <c r="T59" s="7"/>
      <c r="U59" s="7" t="s">
        <v>76</v>
      </c>
      <c r="V59" s="7"/>
      <c r="W59" s="7" t="s">
        <v>2414</v>
      </c>
    </row>
    <row r="60" ht="90" spans="1:23">
      <c r="A60" s="7">
        <v>39</v>
      </c>
      <c r="B60" s="7"/>
      <c r="C60" s="7" t="s">
        <v>2493</v>
      </c>
      <c r="D60" s="7" t="s">
        <v>2494</v>
      </c>
      <c r="E60" s="7" t="s">
        <v>70</v>
      </c>
      <c r="F60" s="7" t="s">
        <v>2495</v>
      </c>
      <c r="G60" s="7" t="s">
        <v>2496</v>
      </c>
      <c r="H60" s="7" t="s">
        <v>2476</v>
      </c>
      <c r="I60" s="7" t="s">
        <v>201</v>
      </c>
      <c r="J60" s="7">
        <v>20</v>
      </c>
      <c r="K60" s="7">
        <v>20</v>
      </c>
      <c r="L60" s="7"/>
      <c r="M60" s="7"/>
      <c r="N60" s="7">
        <v>195</v>
      </c>
      <c r="O60" s="7">
        <v>41</v>
      </c>
      <c r="P60" s="7" t="s">
        <v>76</v>
      </c>
      <c r="Q60" s="7" t="s">
        <v>76</v>
      </c>
      <c r="R60" s="7"/>
      <c r="S60" s="7" t="s">
        <v>76</v>
      </c>
      <c r="T60" s="7"/>
      <c r="U60" s="7" t="s">
        <v>76</v>
      </c>
      <c r="V60" s="7"/>
      <c r="W60" s="7" t="s">
        <v>2386</v>
      </c>
    </row>
    <row r="61" ht="67.5" spans="1:23">
      <c r="A61" s="7">
        <v>40</v>
      </c>
      <c r="B61" s="7"/>
      <c r="C61" s="7" t="s">
        <v>2497</v>
      </c>
      <c r="D61" s="7" t="s">
        <v>2498</v>
      </c>
      <c r="E61" s="7" t="s">
        <v>70</v>
      </c>
      <c r="F61" s="7" t="s">
        <v>2499</v>
      </c>
      <c r="G61" s="7" t="s">
        <v>2500</v>
      </c>
      <c r="H61" s="7" t="s">
        <v>2501</v>
      </c>
      <c r="I61" s="7" t="s">
        <v>152</v>
      </c>
      <c r="J61" s="7">
        <v>73.5</v>
      </c>
      <c r="K61" s="7">
        <v>73.5</v>
      </c>
      <c r="L61" s="7"/>
      <c r="M61" s="7"/>
      <c r="N61" s="7">
        <v>736</v>
      </c>
      <c r="O61" s="7">
        <v>210</v>
      </c>
      <c r="P61" s="7" t="s">
        <v>76</v>
      </c>
      <c r="Q61" s="7" t="s">
        <v>76</v>
      </c>
      <c r="R61" s="7" t="s">
        <v>75</v>
      </c>
      <c r="S61" s="7" t="s">
        <v>76</v>
      </c>
      <c r="T61" s="7"/>
      <c r="U61" s="7" t="s">
        <v>76</v>
      </c>
      <c r="V61" s="7"/>
      <c r="W61" s="7" t="s">
        <v>2414</v>
      </c>
    </row>
    <row r="62" ht="78.75" spans="1:23">
      <c r="A62" s="7">
        <v>41</v>
      </c>
      <c r="B62" s="7"/>
      <c r="C62" s="7" t="s">
        <v>2502</v>
      </c>
      <c r="D62" s="7" t="s">
        <v>1241</v>
      </c>
      <c r="E62" s="7" t="s">
        <v>70</v>
      </c>
      <c r="F62" s="7" t="s">
        <v>364</v>
      </c>
      <c r="G62" s="7" t="s">
        <v>2503</v>
      </c>
      <c r="H62" s="7" t="s">
        <v>2390</v>
      </c>
      <c r="I62" s="7" t="s">
        <v>333</v>
      </c>
      <c r="J62" s="7">
        <v>15</v>
      </c>
      <c r="K62" s="7">
        <v>15</v>
      </c>
      <c r="L62" s="7"/>
      <c r="M62" s="7"/>
      <c r="N62" s="7">
        <v>337</v>
      </c>
      <c r="O62" s="7">
        <v>57</v>
      </c>
      <c r="P62" s="7" t="s">
        <v>76</v>
      </c>
      <c r="Q62" s="7" t="s">
        <v>76</v>
      </c>
      <c r="R62" s="7" t="s">
        <v>76</v>
      </c>
      <c r="S62" s="7" t="s">
        <v>76</v>
      </c>
      <c r="T62" s="7"/>
      <c r="U62" s="7" t="s">
        <v>76</v>
      </c>
      <c r="V62" s="7"/>
      <c r="W62" s="7" t="s">
        <v>2386</v>
      </c>
    </row>
    <row r="63" ht="213.75" spans="1:23">
      <c r="A63" s="7">
        <v>42</v>
      </c>
      <c r="B63" s="7"/>
      <c r="C63" s="7" t="s">
        <v>2504</v>
      </c>
      <c r="D63" s="7" t="s">
        <v>2505</v>
      </c>
      <c r="E63" s="7" t="s">
        <v>70</v>
      </c>
      <c r="F63" s="7" t="s">
        <v>1325</v>
      </c>
      <c r="G63" s="7" t="s">
        <v>2506</v>
      </c>
      <c r="H63" s="7" t="s">
        <v>2507</v>
      </c>
      <c r="I63" s="7" t="s">
        <v>333</v>
      </c>
      <c r="J63" s="7">
        <v>40</v>
      </c>
      <c r="K63" s="7">
        <v>40</v>
      </c>
      <c r="L63" s="7"/>
      <c r="M63" s="7"/>
      <c r="N63" s="7">
        <v>515</v>
      </c>
      <c r="O63" s="7">
        <v>1710</v>
      </c>
      <c r="P63" s="7" t="s">
        <v>76</v>
      </c>
      <c r="Q63" s="7" t="s">
        <v>76</v>
      </c>
      <c r="R63" s="7" t="s">
        <v>75</v>
      </c>
      <c r="S63" s="7" t="s">
        <v>76</v>
      </c>
      <c r="T63" s="7"/>
      <c r="U63" s="7" t="s">
        <v>76</v>
      </c>
      <c r="V63" s="7"/>
      <c r="W63" s="7" t="s">
        <v>2414</v>
      </c>
    </row>
    <row r="64" ht="78.75" spans="1:23">
      <c r="A64" s="7">
        <v>43</v>
      </c>
      <c r="B64" s="7"/>
      <c r="C64" s="7" t="s">
        <v>1343</v>
      </c>
      <c r="D64" s="7" t="s">
        <v>2508</v>
      </c>
      <c r="E64" s="7" t="s">
        <v>70</v>
      </c>
      <c r="F64" s="7" t="s">
        <v>338</v>
      </c>
      <c r="G64" s="7" t="s">
        <v>2509</v>
      </c>
      <c r="H64" s="7" t="s">
        <v>2390</v>
      </c>
      <c r="I64" s="7" t="s">
        <v>333</v>
      </c>
      <c r="J64" s="7">
        <v>75</v>
      </c>
      <c r="K64" s="7">
        <v>75</v>
      </c>
      <c r="L64" s="7"/>
      <c r="M64" s="7"/>
      <c r="N64" s="7">
        <v>637</v>
      </c>
      <c r="O64" s="7">
        <v>284</v>
      </c>
      <c r="P64" s="7" t="s">
        <v>76</v>
      </c>
      <c r="Q64" s="7" t="s">
        <v>76</v>
      </c>
      <c r="R64" s="7" t="s">
        <v>76</v>
      </c>
      <c r="S64" s="7" t="s">
        <v>76</v>
      </c>
      <c r="T64" s="7"/>
      <c r="U64" s="7" t="s">
        <v>76</v>
      </c>
      <c r="V64" s="7"/>
      <c r="W64" s="7" t="s">
        <v>2414</v>
      </c>
    </row>
    <row r="65" ht="78.75" spans="1:23">
      <c r="A65" s="7">
        <v>44</v>
      </c>
      <c r="B65" s="7"/>
      <c r="C65" s="7" t="s">
        <v>2510</v>
      </c>
      <c r="D65" s="7" t="s">
        <v>2511</v>
      </c>
      <c r="E65" s="7" t="s">
        <v>70</v>
      </c>
      <c r="F65" s="7" t="s">
        <v>1900</v>
      </c>
      <c r="G65" s="7" t="s">
        <v>2512</v>
      </c>
      <c r="H65" s="7" t="s">
        <v>2513</v>
      </c>
      <c r="I65" s="7" t="s">
        <v>152</v>
      </c>
      <c r="J65" s="7">
        <v>63</v>
      </c>
      <c r="K65" s="7">
        <v>63</v>
      </c>
      <c r="L65" s="7"/>
      <c r="M65" s="7"/>
      <c r="N65" s="7">
        <v>265</v>
      </c>
      <c r="O65" s="7">
        <v>35</v>
      </c>
      <c r="P65" s="7" t="s">
        <v>76</v>
      </c>
      <c r="Q65" s="7" t="s">
        <v>76</v>
      </c>
      <c r="R65" s="7" t="s">
        <v>76</v>
      </c>
      <c r="S65" s="7" t="s">
        <v>76</v>
      </c>
      <c r="T65" s="7"/>
      <c r="U65" s="7"/>
      <c r="V65" s="7"/>
      <c r="W65" s="7" t="s">
        <v>2414</v>
      </c>
    </row>
    <row r="66" ht="78.75" spans="1:23">
      <c r="A66" s="7">
        <v>45</v>
      </c>
      <c r="B66" s="7"/>
      <c r="C66" s="7" t="s">
        <v>2514</v>
      </c>
      <c r="D66" s="7" t="s">
        <v>2515</v>
      </c>
      <c r="E66" s="7" t="s">
        <v>70</v>
      </c>
      <c r="F66" s="7" t="s">
        <v>1825</v>
      </c>
      <c r="G66" s="7" t="s">
        <v>2516</v>
      </c>
      <c r="H66" s="7" t="s">
        <v>2517</v>
      </c>
      <c r="I66" s="7" t="s">
        <v>1962</v>
      </c>
      <c r="J66" s="7">
        <v>55</v>
      </c>
      <c r="K66" s="7">
        <v>55</v>
      </c>
      <c r="L66" s="7"/>
      <c r="M66" s="7"/>
      <c r="N66" s="7">
        <v>176</v>
      </c>
      <c r="O66" s="7">
        <v>85</v>
      </c>
      <c r="P66" s="7" t="s">
        <v>76</v>
      </c>
      <c r="Q66" s="7" t="s">
        <v>76</v>
      </c>
      <c r="R66" s="7" t="s">
        <v>76</v>
      </c>
      <c r="S66" s="7" t="s">
        <v>76</v>
      </c>
      <c r="T66" s="7"/>
      <c r="U66" s="7" t="s">
        <v>76</v>
      </c>
      <c r="V66" s="7"/>
      <c r="W66" s="7" t="s">
        <v>2414</v>
      </c>
    </row>
    <row r="67" ht="22.5" spans="1:23">
      <c r="A67" s="5"/>
      <c r="B67" s="7" t="s">
        <v>32</v>
      </c>
      <c r="C67" s="7"/>
      <c r="D67" s="7"/>
      <c r="E67" s="7">
        <v>8</v>
      </c>
      <c r="F67" s="7"/>
      <c r="G67" s="7"/>
      <c r="H67" s="7"/>
      <c r="I67" s="7"/>
      <c r="J67" s="7">
        <f t="shared" ref="J67:O67" si="16">SUM(J68:J75)</f>
        <v>811.36</v>
      </c>
      <c r="K67" s="7">
        <f t="shared" si="16"/>
        <v>811.36</v>
      </c>
      <c r="L67" s="7">
        <f t="shared" si="16"/>
        <v>0</v>
      </c>
      <c r="M67" s="7">
        <f t="shared" si="16"/>
        <v>0</v>
      </c>
      <c r="N67" s="7">
        <f t="shared" si="16"/>
        <v>4542</v>
      </c>
      <c r="O67" s="7">
        <f t="shared" si="16"/>
        <v>1461</v>
      </c>
      <c r="P67" s="7"/>
      <c r="Q67" s="7"/>
      <c r="R67" s="7"/>
      <c r="S67" s="7"/>
      <c r="T67" s="7"/>
      <c r="U67" s="7"/>
      <c r="V67" s="7"/>
      <c r="W67" s="7"/>
    </row>
    <row r="68" ht="112.5" spans="1:23">
      <c r="A68" s="7">
        <v>46</v>
      </c>
      <c r="B68" s="7"/>
      <c r="C68" s="7" t="s">
        <v>2518</v>
      </c>
      <c r="D68" s="7" t="s">
        <v>2519</v>
      </c>
      <c r="E68" s="7" t="s">
        <v>70</v>
      </c>
      <c r="F68" s="7" t="s">
        <v>2520</v>
      </c>
      <c r="G68" s="7" t="s">
        <v>2521</v>
      </c>
      <c r="H68" s="7" t="s">
        <v>2522</v>
      </c>
      <c r="I68" s="7">
        <v>46357</v>
      </c>
      <c r="J68" s="7">
        <v>190</v>
      </c>
      <c r="K68" s="7">
        <v>190</v>
      </c>
      <c r="L68" s="7"/>
      <c r="M68" s="7"/>
      <c r="N68" s="7">
        <v>345</v>
      </c>
      <c r="O68" s="7">
        <v>170</v>
      </c>
      <c r="P68" s="7" t="s">
        <v>76</v>
      </c>
      <c r="Q68" s="7" t="s">
        <v>76</v>
      </c>
      <c r="R68" s="7"/>
      <c r="S68" s="7" t="s">
        <v>76</v>
      </c>
      <c r="T68" s="7"/>
      <c r="U68" s="7" t="s">
        <v>76</v>
      </c>
      <c r="V68" s="7"/>
      <c r="W68" s="7" t="s">
        <v>2414</v>
      </c>
    </row>
    <row r="69" ht="78.75" spans="1:23">
      <c r="A69" s="7">
        <v>47</v>
      </c>
      <c r="B69" s="7"/>
      <c r="C69" s="7" t="s">
        <v>2523</v>
      </c>
      <c r="D69" s="7" t="s">
        <v>2524</v>
      </c>
      <c r="E69" s="7" t="s">
        <v>70</v>
      </c>
      <c r="F69" s="7" t="s">
        <v>1900</v>
      </c>
      <c r="G69" s="7" t="s">
        <v>2525</v>
      </c>
      <c r="H69" s="7" t="s">
        <v>2513</v>
      </c>
      <c r="I69" s="7" t="s">
        <v>152</v>
      </c>
      <c r="J69" s="7">
        <v>31.5</v>
      </c>
      <c r="K69" s="7">
        <v>31.5</v>
      </c>
      <c r="L69" s="7"/>
      <c r="M69" s="7"/>
      <c r="N69" s="7">
        <v>321</v>
      </c>
      <c r="O69" s="7">
        <v>57</v>
      </c>
      <c r="P69" s="7" t="s">
        <v>76</v>
      </c>
      <c r="Q69" s="7" t="s">
        <v>76</v>
      </c>
      <c r="R69" s="7" t="s">
        <v>76</v>
      </c>
      <c r="S69" s="7" t="s">
        <v>76</v>
      </c>
      <c r="T69" s="7"/>
      <c r="U69" s="7"/>
      <c r="V69" s="7"/>
      <c r="W69" s="7" t="s">
        <v>2414</v>
      </c>
    </row>
    <row r="70" ht="67.5" spans="1:23">
      <c r="A70" s="7">
        <v>48</v>
      </c>
      <c r="B70" s="7"/>
      <c r="C70" s="7" t="s">
        <v>2526</v>
      </c>
      <c r="D70" s="7" t="s">
        <v>2527</v>
      </c>
      <c r="E70" s="7" t="s">
        <v>70</v>
      </c>
      <c r="F70" s="7" t="s">
        <v>2343</v>
      </c>
      <c r="G70" s="7" t="s">
        <v>2528</v>
      </c>
      <c r="H70" s="7"/>
      <c r="I70" s="7">
        <v>46357</v>
      </c>
      <c r="J70" s="7">
        <v>110</v>
      </c>
      <c r="K70" s="7">
        <v>110</v>
      </c>
      <c r="L70" s="7"/>
      <c r="M70" s="7"/>
      <c r="N70" s="7">
        <v>1004</v>
      </c>
      <c r="O70" s="7">
        <v>316</v>
      </c>
      <c r="P70" s="7" t="s">
        <v>76</v>
      </c>
      <c r="Q70" s="7" t="s">
        <v>76</v>
      </c>
      <c r="R70" s="7"/>
      <c r="S70" s="7" t="s">
        <v>76</v>
      </c>
      <c r="T70" s="7"/>
      <c r="U70" s="7" t="s">
        <v>76</v>
      </c>
      <c r="V70" s="7"/>
      <c r="W70" s="7" t="s">
        <v>2414</v>
      </c>
    </row>
    <row r="71" ht="78.75" spans="1:23">
      <c r="A71" s="7">
        <v>49</v>
      </c>
      <c r="B71" s="7"/>
      <c r="C71" s="7" t="s">
        <v>2529</v>
      </c>
      <c r="D71" s="7" t="s">
        <v>2530</v>
      </c>
      <c r="E71" s="7" t="s">
        <v>70</v>
      </c>
      <c r="F71" s="7" t="s">
        <v>364</v>
      </c>
      <c r="G71" s="7" t="s">
        <v>1259</v>
      </c>
      <c r="H71" s="7" t="s">
        <v>2390</v>
      </c>
      <c r="I71" s="7" t="s">
        <v>333</v>
      </c>
      <c r="J71" s="7">
        <v>60</v>
      </c>
      <c r="K71" s="7">
        <v>60</v>
      </c>
      <c r="L71" s="7"/>
      <c r="M71" s="7"/>
      <c r="N71" s="7">
        <v>138</v>
      </c>
      <c r="O71" s="7">
        <v>25</v>
      </c>
      <c r="P71" s="7" t="s">
        <v>76</v>
      </c>
      <c r="Q71" s="7" t="s">
        <v>76</v>
      </c>
      <c r="R71" s="7" t="s">
        <v>76</v>
      </c>
      <c r="S71" s="7" t="s">
        <v>76</v>
      </c>
      <c r="T71" s="7"/>
      <c r="U71" s="7" t="s">
        <v>76</v>
      </c>
      <c r="V71" s="7"/>
      <c r="W71" s="7" t="s">
        <v>2386</v>
      </c>
    </row>
    <row r="72" ht="78.75" spans="1:23">
      <c r="A72" s="7">
        <v>50</v>
      </c>
      <c r="B72" s="7"/>
      <c r="C72" s="7" t="s">
        <v>2531</v>
      </c>
      <c r="D72" s="7" t="s">
        <v>2532</v>
      </c>
      <c r="E72" s="7" t="s">
        <v>70</v>
      </c>
      <c r="F72" s="7" t="s">
        <v>1339</v>
      </c>
      <c r="G72" s="7" t="s">
        <v>2533</v>
      </c>
      <c r="H72" s="7" t="s">
        <v>2534</v>
      </c>
      <c r="I72" s="7" t="s">
        <v>333</v>
      </c>
      <c r="J72" s="7">
        <v>195</v>
      </c>
      <c r="K72" s="7">
        <v>195</v>
      </c>
      <c r="L72" s="7"/>
      <c r="M72" s="7"/>
      <c r="N72" s="7">
        <v>647</v>
      </c>
      <c r="O72" s="7">
        <v>385</v>
      </c>
      <c r="P72" s="7" t="s">
        <v>76</v>
      </c>
      <c r="Q72" s="7" t="s">
        <v>76</v>
      </c>
      <c r="R72" s="7" t="s">
        <v>76</v>
      </c>
      <c r="S72" s="7" t="s">
        <v>76</v>
      </c>
      <c r="T72" s="7"/>
      <c r="U72" s="7" t="s">
        <v>76</v>
      </c>
      <c r="V72" s="7"/>
      <c r="W72" s="7" t="s">
        <v>2414</v>
      </c>
    </row>
    <row r="73" ht="78.75" spans="1:23">
      <c r="A73" s="7">
        <v>51</v>
      </c>
      <c r="B73" s="7"/>
      <c r="C73" s="7" t="s">
        <v>2535</v>
      </c>
      <c r="D73" s="7" t="s">
        <v>2536</v>
      </c>
      <c r="E73" s="7" t="s">
        <v>70</v>
      </c>
      <c r="F73" s="7" t="s">
        <v>1339</v>
      </c>
      <c r="G73" s="7" t="s">
        <v>2537</v>
      </c>
      <c r="H73" s="7" t="s">
        <v>2534</v>
      </c>
      <c r="I73" s="7" t="s">
        <v>333</v>
      </c>
      <c r="J73" s="7">
        <v>165</v>
      </c>
      <c r="K73" s="7">
        <v>165</v>
      </c>
      <c r="L73" s="7"/>
      <c r="M73" s="7"/>
      <c r="N73" s="7">
        <v>497</v>
      </c>
      <c r="O73" s="7">
        <v>298</v>
      </c>
      <c r="P73" s="7" t="s">
        <v>76</v>
      </c>
      <c r="Q73" s="7" t="s">
        <v>76</v>
      </c>
      <c r="R73" s="7" t="s">
        <v>76</v>
      </c>
      <c r="S73" s="7" t="s">
        <v>76</v>
      </c>
      <c r="T73" s="7"/>
      <c r="U73" s="7" t="s">
        <v>76</v>
      </c>
      <c r="V73" s="7"/>
      <c r="W73" s="7" t="s">
        <v>2414</v>
      </c>
    </row>
    <row r="74" ht="78.75" spans="1:23">
      <c r="A74" s="7">
        <v>52</v>
      </c>
      <c r="B74" s="7"/>
      <c r="C74" s="7" t="s">
        <v>2538</v>
      </c>
      <c r="D74" s="7" t="s">
        <v>2539</v>
      </c>
      <c r="E74" s="7" t="s">
        <v>70</v>
      </c>
      <c r="F74" s="7" t="s">
        <v>1325</v>
      </c>
      <c r="G74" s="7" t="s">
        <v>2540</v>
      </c>
      <c r="H74" s="7" t="s">
        <v>2390</v>
      </c>
      <c r="I74" s="7" t="s">
        <v>333</v>
      </c>
      <c r="J74" s="7">
        <v>24.8</v>
      </c>
      <c r="K74" s="7">
        <v>24.8</v>
      </c>
      <c r="L74" s="7"/>
      <c r="M74" s="7"/>
      <c r="N74" s="7">
        <v>140</v>
      </c>
      <c r="O74" s="7">
        <v>42</v>
      </c>
      <c r="P74" s="7" t="s">
        <v>76</v>
      </c>
      <c r="Q74" s="7" t="s">
        <v>76</v>
      </c>
      <c r="R74" s="7" t="s">
        <v>76</v>
      </c>
      <c r="S74" s="7" t="s">
        <v>75</v>
      </c>
      <c r="T74" s="7"/>
      <c r="U74" s="7" t="s">
        <v>76</v>
      </c>
      <c r="V74" s="7"/>
      <c r="W74" s="7" t="s">
        <v>2414</v>
      </c>
    </row>
    <row r="75" ht="191.25" spans="1:23">
      <c r="A75" s="7">
        <v>53</v>
      </c>
      <c r="B75" s="7"/>
      <c r="C75" s="7" t="s">
        <v>2541</v>
      </c>
      <c r="D75" s="7" t="s">
        <v>2542</v>
      </c>
      <c r="E75" s="7" t="s">
        <v>70</v>
      </c>
      <c r="F75" s="7" t="s">
        <v>908</v>
      </c>
      <c r="G75" s="7" t="s">
        <v>2004</v>
      </c>
      <c r="H75" s="7" t="s">
        <v>2543</v>
      </c>
      <c r="I75" s="7" t="s">
        <v>910</v>
      </c>
      <c r="J75" s="7">
        <v>35.06</v>
      </c>
      <c r="K75" s="7">
        <v>35.06</v>
      </c>
      <c r="L75" s="7"/>
      <c r="M75" s="7"/>
      <c r="N75" s="7">
        <v>1450</v>
      </c>
      <c r="O75" s="7">
        <v>168</v>
      </c>
      <c r="P75" s="7" t="s">
        <v>75</v>
      </c>
      <c r="Q75" s="7" t="s">
        <v>76</v>
      </c>
      <c r="R75" s="7" t="s">
        <v>76</v>
      </c>
      <c r="S75" s="7" t="s">
        <v>76</v>
      </c>
      <c r="T75" s="7" t="s">
        <v>76</v>
      </c>
      <c r="U75" s="7" t="s">
        <v>76</v>
      </c>
      <c r="V75" s="7" t="s">
        <v>76</v>
      </c>
      <c r="W75" s="7" t="s">
        <v>2386</v>
      </c>
    </row>
    <row r="76" ht="22.5" spans="1:23">
      <c r="A76" s="7"/>
      <c r="B76" s="7" t="s">
        <v>33</v>
      </c>
      <c r="C76" s="7"/>
      <c r="D76" s="7"/>
      <c r="E76" s="7">
        <v>2</v>
      </c>
      <c r="F76" s="7"/>
      <c r="G76" s="7"/>
      <c r="H76" s="7"/>
      <c r="I76" s="7"/>
      <c r="J76" s="7">
        <f t="shared" ref="J76:O76" si="17">SUM(J77:J78)</f>
        <v>31</v>
      </c>
      <c r="K76" s="7">
        <f t="shared" si="17"/>
        <v>31</v>
      </c>
      <c r="L76" s="7">
        <f t="shared" si="17"/>
        <v>0</v>
      </c>
      <c r="M76" s="7">
        <f t="shared" si="17"/>
        <v>0</v>
      </c>
      <c r="N76" s="7">
        <f t="shared" si="17"/>
        <v>1115</v>
      </c>
      <c r="O76" s="7">
        <f t="shared" si="17"/>
        <v>119</v>
      </c>
      <c r="P76" s="7"/>
      <c r="Q76" s="7"/>
      <c r="R76" s="7"/>
      <c r="S76" s="7"/>
      <c r="T76" s="7"/>
      <c r="U76" s="7"/>
      <c r="V76" s="7"/>
      <c r="W76" s="7"/>
    </row>
    <row r="77" ht="123.75" spans="1:23">
      <c r="A77" s="7">
        <v>54</v>
      </c>
      <c r="B77" s="7"/>
      <c r="C77" s="7" t="s">
        <v>2544</v>
      </c>
      <c r="D77" s="7" t="s">
        <v>2545</v>
      </c>
      <c r="E77" s="7" t="s">
        <v>113</v>
      </c>
      <c r="F77" s="7" t="s">
        <v>2546</v>
      </c>
      <c r="G77" s="7" t="s">
        <v>2547</v>
      </c>
      <c r="H77" s="7" t="s">
        <v>2480</v>
      </c>
      <c r="I77" s="7" t="s">
        <v>328</v>
      </c>
      <c r="J77" s="7">
        <v>9</v>
      </c>
      <c r="K77" s="7">
        <v>9</v>
      </c>
      <c r="L77" s="7"/>
      <c r="M77" s="7"/>
      <c r="N77" s="7">
        <v>395</v>
      </c>
      <c r="O77" s="7">
        <v>58</v>
      </c>
      <c r="P77" s="7" t="s">
        <v>76</v>
      </c>
      <c r="Q77" s="7" t="s">
        <v>76</v>
      </c>
      <c r="R77" s="7" t="s">
        <v>76</v>
      </c>
      <c r="S77" s="7" t="s">
        <v>76</v>
      </c>
      <c r="T77" s="7"/>
      <c r="U77" s="7" t="s">
        <v>76</v>
      </c>
      <c r="V77" s="7"/>
      <c r="W77" s="7" t="s">
        <v>2386</v>
      </c>
    </row>
    <row r="78" ht="90" spans="1:23">
      <c r="A78" s="7">
        <v>55</v>
      </c>
      <c r="B78" s="7"/>
      <c r="C78" s="7" t="s">
        <v>2548</v>
      </c>
      <c r="D78" s="7" t="s">
        <v>2549</v>
      </c>
      <c r="E78" s="7" t="s">
        <v>70</v>
      </c>
      <c r="F78" s="7" t="s">
        <v>422</v>
      </c>
      <c r="G78" s="7" t="s">
        <v>2550</v>
      </c>
      <c r="H78" s="7" t="s">
        <v>2480</v>
      </c>
      <c r="I78" s="7" t="s">
        <v>328</v>
      </c>
      <c r="J78" s="7">
        <v>22</v>
      </c>
      <c r="K78" s="7">
        <v>22</v>
      </c>
      <c r="L78" s="7"/>
      <c r="M78" s="7"/>
      <c r="N78" s="7">
        <v>720</v>
      </c>
      <c r="O78" s="7">
        <v>61</v>
      </c>
      <c r="P78" s="7" t="s">
        <v>76</v>
      </c>
      <c r="Q78" s="7" t="s">
        <v>76</v>
      </c>
      <c r="R78" s="7" t="s">
        <v>76</v>
      </c>
      <c r="S78" s="7" t="s">
        <v>76</v>
      </c>
      <c r="T78" s="7"/>
      <c r="U78" s="7" t="s">
        <v>76</v>
      </c>
      <c r="V78" s="7"/>
      <c r="W78" s="7" t="s">
        <v>2414</v>
      </c>
    </row>
    <row r="79" spans="1:23">
      <c r="A79" s="7"/>
      <c r="B79" s="7" t="s">
        <v>34</v>
      </c>
      <c r="C79" s="7"/>
      <c r="D79" s="7"/>
      <c r="E79" s="7">
        <f>E80+E82</f>
        <v>5</v>
      </c>
      <c r="F79" s="7"/>
      <c r="G79" s="7"/>
      <c r="H79" s="7"/>
      <c r="I79" s="7"/>
      <c r="J79" s="7">
        <f t="shared" ref="J79:O79" si="18">J80+J82</f>
        <v>122.6</v>
      </c>
      <c r="K79" s="7">
        <f t="shared" si="18"/>
        <v>122.6</v>
      </c>
      <c r="L79" s="7">
        <f t="shared" si="18"/>
        <v>0</v>
      </c>
      <c r="M79" s="7">
        <f t="shared" si="18"/>
        <v>0</v>
      </c>
      <c r="N79" s="7">
        <f t="shared" si="18"/>
        <v>4293</v>
      </c>
      <c r="O79" s="7">
        <f t="shared" si="18"/>
        <v>2553</v>
      </c>
      <c r="P79" s="7"/>
      <c r="Q79" s="7"/>
      <c r="R79" s="7"/>
      <c r="S79" s="7"/>
      <c r="T79" s="7"/>
      <c r="U79" s="7"/>
      <c r="V79" s="7"/>
      <c r="W79" s="7"/>
    </row>
    <row r="80" ht="22.5" spans="1:23">
      <c r="A80" s="7"/>
      <c r="B80" s="7" t="s">
        <v>2325</v>
      </c>
      <c r="C80" s="7"/>
      <c r="D80" s="7"/>
      <c r="E80" s="7">
        <v>1</v>
      </c>
      <c r="F80" s="7"/>
      <c r="G80" s="7"/>
      <c r="H80" s="7"/>
      <c r="I80" s="7"/>
      <c r="J80" s="7">
        <f t="shared" ref="J80:O80" si="19">SUM(J81)</f>
        <v>15</v>
      </c>
      <c r="K80" s="7">
        <f t="shared" si="19"/>
        <v>15</v>
      </c>
      <c r="L80" s="7">
        <f t="shared" si="19"/>
        <v>0</v>
      </c>
      <c r="M80" s="7">
        <f t="shared" si="19"/>
        <v>0</v>
      </c>
      <c r="N80" s="7">
        <f t="shared" si="19"/>
        <v>1035</v>
      </c>
      <c r="O80" s="7">
        <f t="shared" si="19"/>
        <v>345</v>
      </c>
      <c r="P80" s="7"/>
      <c r="Q80" s="7"/>
      <c r="R80" s="7"/>
      <c r="S80" s="7"/>
      <c r="T80" s="7"/>
      <c r="U80" s="7"/>
      <c r="V80" s="7"/>
      <c r="W80" s="7"/>
    </row>
    <row r="81" ht="67.5" spans="1:23">
      <c r="A81" s="7">
        <v>56</v>
      </c>
      <c r="B81" s="7"/>
      <c r="C81" s="7" t="s">
        <v>2551</v>
      </c>
      <c r="D81" s="7" t="s">
        <v>2552</v>
      </c>
      <c r="E81" s="7" t="s">
        <v>70</v>
      </c>
      <c r="F81" s="7" t="s">
        <v>1012</v>
      </c>
      <c r="G81" s="7" t="s">
        <v>2553</v>
      </c>
      <c r="H81" s="7" t="s">
        <v>2554</v>
      </c>
      <c r="I81" s="7" t="s">
        <v>201</v>
      </c>
      <c r="J81" s="7">
        <v>15</v>
      </c>
      <c r="K81" s="7">
        <v>15</v>
      </c>
      <c r="L81" s="7"/>
      <c r="M81" s="7"/>
      <c r="N81" s="7">
        <v>1035</v>
      </c>
      <c r="O81" s="7">
        <v>345</v>
      </c>
      <c r="P81" s="7" t="s">
        <v>76</v>
      </c>
      <c r="Q81" s="7" t="s">
        <v>76</v>
      </c>
      <c r="R81" s="7" t="s">
        <v>76</v>
      </c>
      <c r="S81" s="7" t="s">
        <v>76</v>
      </c>
      <c r="T81" s="7"/>
      <c r="U81" s="7" t="s">
        <v>76</v>
      </c>
      <c r="V81" s="7"/>
      <c r="W81" s="7" t="s">
        <v>2555</v>
      </c>
    </row>
    <row r="82" spans="1:23">
      <c r="A82" s="7"/>
      <c r="B82" s="7" t="s">
        <v>36</v>
      </c>
      <c r="C82" s="7"/>
      <c r="D82" s="7"/>
      <c r="E82" s="7">
        <v>4</v>
      </c>
      <c r="F82" s="7"/>
      <c r="G82" s="7"/>
      <c r="H82" s="7"/>
      <c r="I82" s="7"/>
      <c r="J82" s="7">
        <f t="shared" ref="J82:O82" si="20">SUM(J83:J86)</f>
        <v>107.6</v>
      </c>
      <c r="K82" s="7">
        <f t="shared" si="20"/>
        <v>107.6</v>
      </c>
      <c r="L82" s="7">
        <f t="shared" si="20"/>
        <v>0</v>
      </c>
      <c r="M82" s="7">
        <f t="shared" si="20"/>
        <v>0</v>
      </c>
      <c r="N82" s="7">
        <f t="shared" si="20"/>
        <v>3258</v>
      </c>
      <c r="O82" s="7">
        <f t="shared" si="20"/>
        <v>2208</v>
      </c>
      <c r="P82" s="7"/>
      <c r="Q82" s="7"/>
      <c r="R82" s="7"/>
      <c r="S82" s="7"/>
      <c r="T82" s="7"/>
      <c r="U82" s="7"/>
      <c r="V82" s="7"/>
      <c r="W82" s="7"/>
    </row>
    <row r="83" ht="67.5" spans="1:23">
      <c r="A83" s="7">
        <v>57</v>
      </c>
      <c r="B83" s="7"/>
      <c r="C83" s="7" t="s">
        <v>2556</v>
      </c>
      <c r="D83" s="7" t="s">
        <v>2557</v>
      </c>
      <c r="E83" s="7" t="s">
        <v>70</v>
      </c>
      <c r="F83" s="7" t="s">
        <v>2558</v>
      </c>
      <c r="G83" s="7" t="s">
        <v>2559</v>
      </c>
      <c r="H83" s="7" t="s">
        <v>2560</v>
      </c>
      <c r="I83" s="7" t="s">
        <v>2133</v>
      </c>
      <c r="J83" s="7">
        <v>16</v>
      </c>
      <c r="K83" s="7">
        <v>16</v>
      </c>
      <c r="L83" s="7"/>
      <c r="M83" s="7"/>
      <c r="N83" s="7">
        <v>1419</v>
      </c>
      <c r="O83" s="7">
        <v>165</v>
      </c>
      <c r="P83" s="7" t="s">
        <v>76</v>
      </c>
      <c r="Q83" s="7" t="s">
        <v>76</v>
      </c>
      <c r="R83" s="7" t="s">
        <v>76</v>
      </c>
      <c r="S83" s="7" t="s">
        <v>76</v>
      </c>
      <c r="T83" s="7"/>
      <c r="U83" s="7" t="s">
        <v>76</v>
      </c>
      <c r="V83" s="7"/>
      <c r="W83" s="7" t="s">
        <v>2414</v>
      </c>
    </row>
    <row r="84" ht="56.25" spans="1:23">
      <c r="A84" s="7">
        <v>58</v>
      </c>
      <c r="B84" s="7"/>
      <c r="C84" s="7" t="s">
        <v>2561</v>
      </c>
      <c r="D84" s="7" t="s">
        <v>2562</v>
      </c>
      <c r="E84" s="7" t="s">
        <v>70</v>
      </c>
      <c r="F84" s="7" t="s">
        <v>2170</v>
      </c>
      <c r="G84" s="7" t="s">
        <v>2563</v>
      </c>
      <c r="H84" s="7" t="s">
        <v>2390</v>
      </c>
      <c r="I84" s="7" t="s">
        <v>333</v>
      </c>
      <c r="J84" s="7">
        <v>15</v>
      </c>
      <c r="K84" s="7">
        <v>15</v>
      </c>
      <c r="L84" s="7"/>
      <c r="M84" s="7"/>
      <c r="N84" s="7">
        <v>95</v>
      </c>
      <c r="O84" s="7">
        <v>16</v>
      </c>
      <c r="P84" s="7" t="s">
        <v>76</v>
      </c>
      <c r="Q84" s="7"/>
      <c r="R84" s="7"/>
      <c r="S84" s="7"/>
      <c r="T84" s="7"/>
      <c r="U84" s="7" t="s">
        <v>76</v>
      </c>
      <c r="V84" s="7"/>
      <c r="W84" s="7" t="s">
        <v>2414</v>
      </c>
    </row>
    <row r="85" ht="180" spans="1:23">
      <c r="A85" s="7">
        <v>59</v>
      </c>
      <c r="B85" s="7"/>
      <c r="C85" s="7" t="s">
        <v>2222</v>
      </c>
      <c r="D85" s="7" t="s">
        <v>2564</v>
      </c>
      <c r="E85" s="7" t="s">
        <v>70</v>
      </c>
      <c r="F85" s="7" t="s">
        <v>899</v>
      </c>
      <c r="G85" s="7" t="s">
        <v>2565</v>
      </c>
      <c r="H85" s="7" t="s">
        <v>2566</v>
      </c>
      <c r="I85" s="7"/>
      <c r="J85" s="7">
        <v>58.6</v>
      </c>
      <c r="K85" s="7">
        <v>58.6</v>
      </c>
      <c r="L85" s="7"/>
      <c r="M85" s="7"/>
      <c r="N85" s="7">
        <v>568</v>
      </c>
      <c r="O85" s="7">
        <v>1949</v>
      </c>
      <c r="P85" s="7" t="s">
        <v>76</v>
      </c>
      <c r="Q85" s="7" t="s">
        <v>76</v>
      </c>
      <c r="R85" s="7" t="s">
        <v>76</v>
      </c>
      <c r="S85" s="7" t="s">
        <v>76</v>
      </c>
      <c r="T85" s="7"/>
      <c r="U85" s="7" t="s">
        <v>76</v>
      </c>
      <c r="V85" s="7"/>
      <c r="W85" s="7" t="s">
        <v>2414</v>
      </c>
    </row>
    <row r="86" ht="90" spans="1:23">
      <c r="A86" s="7">
        <v>60</v>
      </c>
      <c r="B86" s="7"/>
      <c r="C86" s="7" t="s">
        <v>2567</v>
      </c>
      <c r="D86" s="7" t="s">
        <v>2568</v>
      </c>
      <c r="E86" s="7" t="s">
        <v>70</v>
      </c>
      <c r="F86" s="7" t="s">
        <v>2012</v>
      </c>
      <c r="G86" s="7" t="s">
        <v>2569</v>
      </c>
      <c r="H86" s="7"/>
      <c r="I86" s="7"/>
      <c r="J86" s="7">
        <v>18</v>
      </c>
      <c r="K86" s="7">
        <v>18</v>
      </c>
      <c r="L86" s="7"/>
      <c r="M86" s="7"/>
      <c r="N86" s="7">
        <v>1176</v>
      </c>
      <c r="O86" s="7">
        <v>78</v>
      </c>
      <c r="P86" s="7" t="s">
        <v>76</v>
      </c>
      <c r="Q86" s="7" t="s">
        <v>75</v>
      </c>
      <c r="R86" s="7" t="s">
        <v>76</v>
      </c>
      <c r="S86" s="7" t="s">
        <v>76</v>
      </c>
      <c r="T86" s="7"/>
      <c r="U86" s="7" t="s">
        <v>76</v>
      </c>
      <c r="V86" s="7"/>
      <c r="W86" s="7" t="s">
        <v>2414</v>
      </c>
    </row>
    <row r="87" spans="1:23">
      <c r="A87" s="7"/>
      <c r="B87" s="7" t="s">
        <v>37</v>
      </c>
      <c r="C87" s="7"/>
      <c r="D87" s="7"/>
      <c r="E87" s="7">
        <v>4</v>
      </c>
      <c r="F87" s="7"/>
      <c r="G87" s="7"/>
      <c r="H87" s="7"/>
      <c r="I87" s="7"/>
      <c r="J87" s="7">
        <f t="shared" ref="J87:O87" si="21">J88+J92</f>
        <v>114</v>
      </c>
      <c r="K87" s="7">
        <f t="shared" si="21"/>
        <v>94</v>
      </c>
      <c r="L87" s="7">
        <f t="shared" si="21"/>
        <v>20</v>
      </c>
      <c r="M87" s="7">
        <f t="shared" si="21"/>
        <v>0</v>
      </c>
      <c r="N87" s="7">
        <f t="shared" si="21"/>
        <v>1038</v>
      </c>
      <c r="O87" s="7">
        <f t="shared" si="21"/>
        <v>2210</v>
      </c>
      <c r="P87" s="7"/>
      <c r="Q87" s="7"/>
      <c r="R87" s="7"/>
      <c r="S87" s="7"/>
      <c r="T87" s="7"/>
      <c r="U87" s="7"/>
      <c r="V87" s="7"/>
      <c r="W87" s="7"/>
    </row>
    <row r="88" spans="1:23">
      <c r="A88" s="7"/>
      <c r="B88" s="7" t="s">
        <v>39</v>
      </c>
      <c r="C88" s="7"/>
      <c r="D88" s="7"/>
      <c r="E88" s="7">
        <v>3</v>
      </c>
      <c r="F88" s="7"/>
      <c r="G88" s="7"/>
      <c r="H88" s="7"/>
      <c r="I88" s="7"/>
      <c r="J88" s="7">
        <f t="shared" ref="J88:O88" si="22">SUM(J89:J91)</f>
        <v>54</v>
      </c>
      <c r="K88" s="7">
        <f t="shared" si="22"/>
        <v>34</v>
      </c>
      <c r="L88" s="7">
        <f t="shared" si="22"/>
        <v>20</v>
      </c>
      <c r="M88" s="7">
        <f t="shared" si="22"/>
        <v>0</v>
      </c>
      <c r="N88" s="7">
        <f t="shared" si="22"/>
        <v>778</v>
      </c>
      <c r="O88" s="7">
        <f t="shared" si="22"/>
        <v>2129</v>
      </c>
      <c r="P88" s="7"/>
      <c r="Q88" s="7"/>
      <c r="R88" s="7"/>
      <c r="S88" s="7"/>
      <c r="T88" s="7"/>
      <c r="U88" s="7"/>
      <c r="V88" s="7"/>
      <c r="W88" s="7"/>
    </row>
    <row r="89" ht="78.75" spans="1:23">
      <c r="A89" s="7">
        <v>61</v>
      </c>
      <c r="B89" s="7"/>
      <c r="C89" s="7" t="s">
        <v>2570</v>
      </c>
      <c r="D89" s="7" t="s">
        <v>2169</v>
      </c>
      <c r="E89" s="7" t="s">
        <v>70</v>
      </c>
      <c r="F89" s="7" t="s">
        <v>2170</v>
      </c>
      <c r="G89" s="7" t="s">
        <v>2571</v>
      </c>
      <c r="H89" s="7" t="s">
        <v>2390</v>
      </c>
      <c r="I89" s="7" t="s">
        <v>333</v>
      </c>
      <c r="J89" s="7">
        <v>15</v>
      </c>
      <c r="K89" s="7">
        <v>15</v>
      </c>
      <c r="L89" s="7"/>
      <c r="M89" s="7"/>
      <c r="N89" s="7">
        <v>210</v>
      </c>
      <c r="O89" s="7">
        <v>64</v>
      </c>
      <c r="P89" s="7" t="s">
        <v>76</v>
      </c>
      <c r="Q89" s="7" t="s">
        <v>76</v>
      </c>
      <c r="R89" s="7" t="s">
        <v>76</v>
      </c>
      <c r="S89" s="7" t="s">
        <v>76</v>
      </c>
      <c r="T89" s="7"/>
      <c r="U89" s="7" t="s">
        <v>76</v>
      </c>
      <c r="V89" s="7"/>
      <c r="W89" s="7" t="s">
        <v>2386</v>
      </c>
    </row>
    <row r="90" ht="78.75" spans="1:23">
      <c r="A90" s="7">
        <v>62</v>
      </c>
      <c r="B90" s="7"/>
      <c r="C90" s="7" t="s">
        <v>2572</v>
      </c>
      <c r="D90" s="7" t="s">
        <v>2169</v>
      </c>
      <c r="E90" s="7" t="s">
        <v>70</v>
      </c>
      <c r="F90" s="7" t="s">
        <v>1325</v>
      </c>
      <c r="G90" s="7" t="s">
        <v>2506</v>
      </c>
      <c r="H90" s="7" t="s">
        <v>2507</v>
      </c>
      <c r="I90" s="7" t="s">
        <v>333</v>
      </c>
      <c r="J90" s="7">
        <v>20</v>
      </c>
      <c r="K90" s="7"/>
      <c r="L90" s="7">
        <v>20</v>
      </c>
      <c r="M90" s="7"/>
      <c r="N90" s="7">
        <v>0</v>
      </c>
      <c r="O90" s="7">
        <v>116</v>
      </c>
      <c r="P90" s="7" t="s">
        <v>76</v>
      </c>
      <c r="Q90" s="7" t="s">
        <v>76</v>
      </c>
      <c r="R90" s="7" t="s">
        <v>75</v>
      </c>
      <c r="S90" s="7" t="s">
        <v>76</v>
      </c>
      <c r="T90" s="7"/>
      <c r="U90" s="7" t="s">
        <v>76</v>
      </c>
      <c r="V90" s="7"/>
      <c r="W90" s="7" t="s">
        <v>2414</v>
      </c>
    </row>
    <row r="91" ht="67.5" spans="1:23">
      <c r="A91" s="7">
        <v>63</v>
      </c>
      <c r="B91" s="7"/>
      <c r="C91" s="7" t="s">
        <v>2573</v>
      </c>
      <c r="D91" s="7" t="s">
        <v>2574</v>
      </c>
      <c r="E91" s="7" t="s">
        <v>70</v>
      </c>
      <c r="F91" s="7" t="s">
        <v>899</v>
      </c>
      <c r="G91" s="7" t="s">
        <v>2575</v>
      </c>
      <c r="H91" s="7" t="s">
        <v>2566</v>
      </c>
      <c r="I91" s="7"/>
      <c r="J91" s="7">
        <v>19</v>
      </c>
      <c r="K91" s="7">
        <v>19</v>
      </c>
      <c r="L91" s="7"/>
      <c r="M91" s="7"/>
      <c r="N91" s="7">
        <v>568</v>
      </c>
      <c r="O91" s="7">
        <v>1949</v>
      </c>
      <c r="P91" s="7" t="s">
        <v>76</v>
      </c>
      <c r="Q91" s="7" t="s">
        <v>76</v>
      </c>
      <c r="R91" s="7" t="s">
        <v>76</v>
      </c>
      <c r="S91" s="7" t="s">
        <v>2576</v>
      </c>
      <c r="T91" s="7"/>
      <c r="U91" s="7" t="s">
        <v>76</v>
      </c>
      <c r="V91" s="7"/>
      <c r="W91" s="7" t="s">
        <v>2414</v>
      </c>
    </row>
    <row r="92" ht="56.25" spans="1:23">
      <c r="A92" s="7"/>
      <c r="B92" s="7" t="s">
        <v>40</v>
      </c>
      <c r="C92" s="7"/>
      <c r="D92" s="7"/>
      <c r="E92" s="7">
        <v>1</v>
      </c>
      <c r="F92" s="7"/>
      <c r="G92" s="7"/>
      <c r="H92" s="7"/>
      <c r="I92" s="7"/>
      <c r="J92" s="7">
        <f t="shared" ref="J92:O92" si="23">SUM(J93)</f>
        <v>60</v>
      </c>
      <c r="K92" s="7">
        <f t="shared" si="23"/>
        <v>60</v>
      </c>
      <c r="L92" s="7"/>
      <c r="M92" s="7"/>
      <c r="N92" s="7">
        <f t="shared" si="23"/>
        <v>260</v>
      </c>
      <c r="O92" s="7">
        <f t="shared" si="23"/>
        <v>81</v>
      </c>
      <c r="P92" s="7"/>
      <c r="Q92" s="7"/>
      <c r="R92" s="7"/>
      <c r="S92" s="7"/>
      <c r="T92" s="7"/>
      <c r="U92" s="7"/>
      <c r="V92" s="7"/>
      <c r="W92" s="7"/>
    </row>
    <row r="93" ht="78.75" spans="1:23">
      <c r="A93" s="7">
        <v>64</v>
      </c>
      <c r="B93" s="7"/>
      <c r="C93" s="7" t="s">
        <v>2577</v>
      </c>
      <c r="D93" s="7" t="s">
        <v>2578</v>
      </c>
      <c r="E93" s="7" t="s">
        <v>70</v>
      </c>
      <c r="F93" s="7" t="s">
        <v>338</v>
      </c>
      <c r="G93" s="7" t="s">
        <v>2579</v>
      </c>
      <c r="H93" s="7" t="s">
        <v>2390</v>
      </c>
      <c r="I93" s="7" t="s">
        <v>333</v>
      </c>
      <c r="J93" s="7">
        <v>60</v>
      </c>
      <c r="K93" s="7">
        <v>60</v>
      </c>
      <c r="L93" s="7"/>
      <c r="M93" s="7"/>
      <c r="N93" s="7">
        <v>260</v>
      </c>
      <c r="O93" s="7">
        <v>81</v>
      </c>
      <c r="P93" s="7" t="s">
        <v>76</v>
      </c>
      <c r="Q93" s="7" t="s">
        <v>76</v>
      </c>
      <c r="R93" s="7" t="s">
        <v>76</v>
      </c>
      <c r="S93" s="7" t="s">
        <v>76</v>
      </c>
      <c r="T93" s="7"/>
      <c r="U93" s="7" t="s">
        <v>76</v>
      </c>
      <c r="V93" s="7"/>
      <c r="W93" s="7" t="s">
        <v>2414</v>
      </c>
    </row>
  </sheetData>
  <autoFilter xmlns:etc="http://www.wps.cn/officeDocument/2017/etCustomData" ref="A5:W93" etc:filterBottomFollowUsedRange="0">
    <extLst/>
  </autoFilter>
  <mergeCells count="28">
    <mergeCell ref="A1:B1"/>
    <mergeCell ref="A2:W2"/>
    <mergeCell ref="J3:M3"/>
    <mergeCell ref="N3:O3"/>
    <mergeCell ref="S3:T3"/>
    <mergeCell ref="U3:V3"/>
    <mergeCell ref="K4:L4"/>
    <mergeCell ref="A3:A5"/>
    <mergeCell ref="B3:B5"/>
    <mergeCell ref="C3:C5"/>
    <mergeCell ref="D3:D5"/>
    <mergeCell ref="E3:E5"/>
    <mergeCell ref="F3:F5"/>
    <mergeCell ref="G3:G5"/>
    <mergeCell ref="H3:H5"/>
    <mergeCell ref="I3:I5"/>
    <mergeCell ref="J4:J5"/>
    <mergeCell ref="M4:M5"/>
    <mergeCell ref="N4:N5"/>
    <mergeCell ref="O4:O5"/>
    <mergeCell ref="P3:P5"/>
    <mergeCell ref="Q3:Q5"/>
    <mergeCell ref="R3:R5"/>
    <mergeCell ref="S4:S5"/>
    <mergeCell ref="T4:T5"/>
    <mergeCell ref="U4:U5"/>
    <mergeCell ref="V4:V5"/>
    <mergeCell ref="W3:W5"/>
  </mergeCells>
  <dataValidations count="3">
    <dataValidation type="list" allowBlank="1" showInputMessage="1" showErrorMessage="1" sqref="E34">
      <formula1>INDIRECT(D34)</formula1>
    </dataValidation>
    <dataValidation type="list" allowBlank="1" showInputMessage="1" showErrorMessage="1" sqref="M35">
      <formula1>"解决“两不愁三保障”类项目,脱贫巩固提升类项目"</formula1>
    </dataValidation>
    <dataValidation type="list" allowBlank="1" showInputMessage="1" showErrorMessage="1" sqref="R35:U35">
      <formula1>"是,否"</formula1>
    </dataValidation>
  </dataValidations>
  <pageMargins left="0.7" right="0.7" top="0.75" bottom="0.75" header="0.3" footer="0.3"/>
  <pageSetup paperSize="8"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vt:i4>
      </vt:variant>
    </vt:vector>
  </HeadingPairs>
  <TitlesOfParts>
    <vt:vector size="4" baseType="lpstr">
      <vt:lpstr>增加汇总表</vt:lpstr>
      <vt:lpstr>增加明细</vt:lpstr>
      <vt:lpstr>减少汇总</vt:lpstr>
      <vt:lpstr>减少明细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扶贫办张飞</cp:lastModifiedBy>
  <dcterms:created xsi:type="dcterms:W3CDTF">2023-05-12T11:15:00Z</dcterms:created>
  <dcterms:modified xsi:type="dcterms:W3CDTF">2026-10-15T01:34:33Z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1A33CD47245948309DF65E8E0929E362_12</vt:lpwstr>
  </property>
</Properties>
</file>